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8505" activeTab="3"/>
  </bookViews>
  <sheets>
    <sheet name="AS" sheetId="1" r:id="rId1"/>
    <sheet name="AA" sheetId="2" r:id="rId2"/>
    <sheet name="Taylor Himmelberg AA" sheetId="16" r:id="rId3"/>
    <sheet name="Taylor Himmelberg AS" sheetId="15" r:id="rId4"/>
    <sheet name="Andrew Wallace " sheetId="14" r:id="rId5"/>
    <sheet name="Matthew Kortum" sheetId="13" r:id="rId6"/>
    <sheet name="Anna Dunbar" sheetId="11" r:id="rId7"/>
    <sheet name="Amanda-Ferguson" sheetId="7" r:id="rId8"/>
    <sheet name="Jennifer Eberlein" sheetId="12" r:id="rId9"/>
    <sheet name="Lisa Marsella" sheetId="8" r:id="rId10"/>
    <sheet name="Kari Root" sheetId="9" r:id="rId11"/>
    <sheet name="Anna Golden" sheetId="4" r:id="rId12"/>
  </sheets>
  <definedNames>
    <definedName name="_xlnm.Print_Area" localSheetId="7">'Amanda-Ferguson'!$A$1:$H$35</definedName>
    <definedName name="_xlnm.Print_Area" localSheetId="11">'Anna Golden'!$A$1:$D$35</definedName>
    <definedName name="_xlnm.Print_Area" localSheetId="10">'Kari Root'!$A$1:$H$36</definedName>
    <definedName name="_xlnm.Print_Area" localSheetId="9">'Lisa Marsella'!$A$1:$E$37</definedName>
  </definedNames>
  <calcPr calcId="145621"/>
</workbook>
</file>

<file path=xl/calcChain.xml><?xml version="1.0" encoding="utf-8"?>
<calcChain xmlns="http://schemas.openxmlformats.org/spreadsheetml/2006/main">
  <c r="C19" i="16" l="1"/>
  <c r="C15" i="16"/>
  <c r="C26" i="16"/>
  <c r="C24" i="16"/>
  <c r="G15" i="16"/>
  <c r="C12" i="16"/>
  <c r="G10" i="16"/>
  <c r="C10" i="16"/>
  <c r="C8" i="16"/>
  <c r="G6" i="16"/>
  <c r="C5" i="16"/>
  <c r="C18" i="15"/>
  <c r="C20" i="15"/>
  <c r="C16" i="15"/>
  <c r="C8" i="15"/>
  <c r="C22" i="15"/>
  <c r="G15" i="15"/>
  <c r="C13" i="15"/>
  <c r="G10" i="15"/>
  <c r="C10" i="15"/>
  <c r="G6" i="15"/>
  <c r="C5" i="15"/>
  <c r="C37" i="16" l="1"/>
  <c r="C36" i="15"/>
  <c r="C20" i="14"/>
  <c r="G10" i="14"/>
  <c r="C22" i="14"/>
  <c r="C16" i="14"/>
  <c r="C18" i="14"/>
  <c r="C13" i="14"/>
  <c r="C10" i="14"/>
  <c r="C8" i="14"/>
  <c r="C5" i="14"/>
  <c r="G6" i="14"/>
  <c r="G15" i="14"/>
  <c r="C34" i="14" l="1"/>
  <c r="G13" i="13"/>
  <c r="G5" i="13"/>
  <c r="C16" i="13"/>
  <c r="C20" i="13"/>
  <c r="C18" i="13"/>
  <c r="C22" i="13"/>
  <c r="C13" i="13"/>
  <c r="G9" i="13"/>
  <c r="C10" i="13"/>
  <c r="C8" i="13"/>
  <c r="C5" i="13"/>
  <c r="C20" i="12"/>
  <c r="C18" i="12"/>
  <c r="C16" i="12"/>
  <c r="C22" i="12"/>
  <c r="G14" i="12"/>
  <c r="C13" i="12"/>
  <c r="G9" i="12"/>
  <c r="C10" i="12"/>
  <c r="G5" i="12"/>
  <c r="C5" i="12"/>
  <c r="C22" i="11"/>
  <c r="G16" i="11"/>
  <c r="G5" i="11"/>
  <c r="G11" i="11"/>
  <c r="C20" i="11"/>
  <c r="C18" i="11"/>
  <c r="C16" i="11"/>
  <c r="C13" i="11"/>
  <c r="C10" i="11"/>
  <c r="C8" i="11"/>
  <c r="C5" i="11"/>
  <c r="C32" i="13" l="1"/>
  <c r="C32" i="12"/>
  <c r="C33" i="11"/>
  <c r="C19" i="4"/>
  <c r="C26" i="4"/>
  <c r="D26" i="4" s="1"/>
  <c r="C24" i="4"/>
  <c r="C15" i="4"/>
  <c r="C12" i="4"/>
  <c r="C10" i="4"/>
  <c r="C8" i="4"/>
  <c r="C5" i="4"/>
  <c r="C35" i="4" l="1"/>
  <c r="C20" i="9"/>
  <c r="C8" i="9"/>
  <c r="C22" i="9"/>
  <c r="C18" i="9"/>
  <c r="C16" i="9"/>
  <c r="G16" i="9"/>
  <c r="C13" i="9"/>
  <c r="G11" i="9"/>
  <c r="C10" i="9"/>
  <c r="C5" i="9"/>
  <c r="C35" i="9" l="1"/>
  <c r="B35" i="8"/>
  <c r="B22" i="8"/>
  <c r="B20" i="8"/>
  <c r="B18" i="8"/>
  <c r="B16" i="8"/>
  <c r="E15" i="8"/>
  <c r="B13" i="8"/>
  <c r="E10" i="8"/>
  <c r="B10" i="8"/>
  <c r="B8" i="8"/>
  <c r="E5" i="8"/>
  <c r="B5" i="8"/>
  <c r="C22" i="7" l="1"/>
  <c r="C20" i="7"/>
  <c r="C16" i="7"/>
  <c r="C18" i="7"/>
  <c r="C8" i="7"/>
  <c r="C13" i="7"/>
  <c r="C5" i="7"/>
  <c r="C10" i="7"/>
  <c r="E15" i="1" l="1"/>
  <c r="E10" i="1"/>
  <c r="E5" i="1"/>
  <c r="B5" i="1" l="1"/>
  <c r="B22" i="1"/>
  <c r="B8" i="1"/>
  <c r="B10" i="1"/>
  <c r="B13" i="1"/>
  <c r="B16" i="1"/>
  <c r="B18" i="1"/>
  <c r="B20" i="1"/>
  <c r="B35" i="1" l="1"/>
  <c r="B33" i="2"/>
  <c r="F16" i="2"/>
  <c r="F12" i="2"/>
  <c r="F7" i="2"/>
  <c r="C34" i="7"/>
</calcChain>
</file>

<file path=xl/sharedStrings.xml><?xml version="1.0" encoding="utf-8"?>
<sst xmlns="http://schemas.openxmlformats.org/spreadsheetml/2006/main" count="841" uniqueCount="274">
  <si>
    <t>Comp I</t>
  </si>
  <si>
    <t>Comp II</t>
  </si>
  <si>
    <t>SPCH 1110</t>
  </si>
  <si>
    <t>MATH1150</t>
  </si>
  <si>
    <t>MATH1180</t>
  </si>
  <si>
    <t>BIOS1140</t>
  </si>
  <si>
    <t>BIOS2130</t>
  </si>
  <si>
    <t>PHYS 1150</t>
  </si>
  <si>
    <t>PHIL1060</t>
  </si>
  <si>
    <t>PHIL2130</t>
  </si>
  <si>
    <t>F</t>
  </si>
  <si>
    <t>PYSC1250</t>
  </si>
  <si>
    <t>SOCI1020</t>
  </si>
  <si>
    <t>GEOG1400</t>
  </si>
  <si>
    <t>ACCT1200</t>
  </si>
  <si>
    <t>HIST1000</t>
  </si>
  <si>
    <t>BSAD</t>
  </si>
  <si>
    <t>MEDA1101</t>
  </si>
  <si>
    <t>MEDA120</t>
  </si>
  <si>
    <t>MEDA1406</t>
  </si>
  <si>
    <t>TOTAL</t>
  </si>
  <si>
    <t>FDST1350</t>
  </si>
  <si>
    <t>PHYS1150</t>
  </si>
  <si>
    <t>PHIL-2130 Bioethics</t>
  </si>
  <si>
    <t>CHEM1050 or CHEM1090</t>
  </si>
  <si>
    <t>BIOS 1110</t>
  </si>
  <si>
    <t>SOCI1010</t>
  </si>
  <si>
    <t>MEDA 1201</t>
  </si>
  <si>
    <t>A: Written Communications (9)</t>
  </si>
  <si>
    <t>B: Oral Communications (4.5)</t>
  </si>
  <si>
    <t>C:  MATH (9)</t>
  </si>
  <si>
    <t>H: Electives (42)</t>
  </si>
  <si>
    <t>Max Time Frame Worksheet</t>
  </si>
  <si>
    <t>Winter 2012</t>
  </si>
  <si>
    <t>Spring 2012</t>
  </si>
  <si>
    <t>Summer 2012</t>
  </si>
  <si>
    <t>D: Science (12)</t>
  </si>
  <si>
    <t>E: Humanities (4.5)</t>
  </si>
  <si>
    <t>G: Diversity in Society (4.5)</t>
  </si>
  <si>
    <t>Associate of Science</t>
  </si>
  <si>
    <t>Associate of Arts</t>
  </si>
  <si>
    <t>2009/FA</t>
  </si>
  <si>
    <t>B</t>
  </si>
  <si>
    <t>A</t>
  </si>
  <si>
    <t>2010/WN</t>
  </si>
  <si>
    <t>2010/SP</t>
  </si>
  <si>
    <t>C+</t>
  </si>
  <si>
    <t>2010/SU</t>
  </si>
  <si>
    <t>A+</t>
  </si>
  <si>
    <t>2010/FA</t>
  </si>
  <si>
    <t>2011/WN</t>
  </si>
  <si>
    <t>2011/SP</t>
  </si>
  <si>
    <t>B+</t>
  </si>
  <si>
    <t>2011/SU</t>
  </si>
  <si>
    <t>2011/FA</t>
  </si>
  <si>
    <t>Credits</t>
  </si>
  <si>
    <t>Grade</t>
  </si>
  <si>
    <t>2012/WN</t>
  </si>
  <si>
    <t>Lisa Marsella</t>
  </si>
  <si>
    <t>MATH1150 College Algebra</t>
  </si>
  <si>
    <t>MATH1180 Elementary Statistics OR MATH1200 Trigonometry</t>
  </si>
  <si>
    <t>BIOS 1010 General Biology</t>
  </si>
  <si>
    <t>CHEM 1050 Chemistry and the Citizen</t>
  </si>
  <si>
    <t>BIOS 1140 Human Anatomy</t>
  </si>
  <si>
    <t>BIOS 2130</t>
  </si>
  <si>
    <t>BIOS 2130 Human Physiology</t>
  </si>
  <si>
    <t>PHIL 2130 Bioethics</t>
  </si>
  <si>
    <t>PSYC 1810 Introduction to Psychology</t>
  </si>
  <si>
    <t>SOCI 1020 Diversity in Society</t>
  </si>
  <si>
    <t>SOCI 1010 Introduction to Sociology</t>
  </si>
  <si>
    <t>G: Race, Ethnicity &amp; Gender (4.5)</t>
  </si>
  <si>
    <t>F: Social Sciences (4.5)</t>
  </si>
  <si>
    <t>MEDA 1101 Medical Terminology I</t>
  </si>
  <si>
    <t>MEDA 1201 Medical Terminology II</t>
  </si>
  <si>
    <t>FDST 1350 Basic Nutrition</t>
  </si>
  <si>
    <t>BIOS 1110 Microbiology</t>
  </si>
  <si>
    <t>PSYCH 2960 Lifespan Human Development</t>
  </si>
  <si>
    <t>SOCI 2260 Parenting</t>
  </si>
  <si>
    <t>EDUC 1310 Introduction to Education</t>
  </si>
  <si>
    <t>SOCI 1010</t>
  </si>
  <si>
    <t>CHEM 1050</t>
  </si>
  <si>
    <t>MATH 1150</t>
  </si>
  <si>
    <t>Math 1180 or 1200</t>
  </si>
  <si>
    <t>speech 1110</t>
  </si>
  <si>
    <t>Soci 1020 Diversity</t>
  </si>
  <si>
    <t>Planning</t>
  </si>
  <si>
    <t>Degree Requirements</t>
  </si>
  <si>
    <t>0429342 Amanda Ferguson</t>
  </si>
  <si>
    <t>CHEM-1090 ES33 General Chemistry I</t>
  </si>
  <si>
    <t>SPAN-1010 ES32 Elem Spanish I</t>
  </si>
  <si>
    <t>MATH-1600 LN01 Calc &amp; Analytic Geometry I</t>
  </si>
  <si>
    <t>C</t>
  </si>
  <si>
    <t>MATH-1180 LN03 Elementary Statistics</t>
  </si>
  <si>
    <t>GEOL-1060 ES31 Environmental Geology</t>
  </si>
  <si>
    <t>MATH-1200 ES31 Trigonometry</t>
  </si>
  <si>
    <t>BIOS-1120 LN01 Introduction to Zoology</t>
  </si>
  <si>
    <t>MATH-1150 ES35 College Algebra</t>
  </si>
  <si>
    <t>SOCI-1010 LN08 Introduction to Sociology</t>
  </si>
  <si>
    <t>ARTS-1010 LN01 Intro to Visual Arts</t>
  </si>
  <si>
    <t>SOCI-1020 ES31 Diversity in Society</t>
  </si>
  <si>
    <t>BIOS-1010 LN02 General Biology</t>
  </si>
  <si>
    <t>SPCH-1090 LN01 Fund of Human Communications</t>
  </si>
  <si>
    <t>BSAD-1050 LN15 Introduction to Business</t>
  </si>
  <si>
    <t>PHIL-1150 LN01 Critical &amp; Creative Thinking</t>
  </si>
  <si>
    <t>ENGL-1020 LN05 Composition II</t>
  </si>
  <si>
    <t>HIST-2020 LN01 Amer History II (since 1877)</t>
  </si>
  <si>
    <t>PSYC-1810 LN03 Introduction to Psychology</t>
  </si>
  <si>
    <t>ENGL-1010 OC91 Composition I</t>
  </si>
  <si>
    <t>2008/FA</t>
  </si>
  <si>
    <t>QTR</t>
  </si>
  <si>
    <t>IP</t>
  </si>
  <si>
    <t>Associate of Sciences</t>
  </si>
  <si>
    <t>CHEM 1100</t>
  </si>
  <si>
    <t>SPAN1020</t>
  </si>
  <si>
    <t>SPAN-1020 ES32 Elem Spanish II</t>
  </si>
  <si>
    <t>Max Time Frame Plan</t>
  </si>
  <si>
    <t>ENGL-2160 LN01 Children's Literature</t>
  </si>
  <si>
    <t>BSAD-1010 EN02 Microsoft Applications I</t>
  </si>
  <si>
    <t>CHEM-1050 LN02 Chemistry and the Citizen</t>
  </si>
  <si>
    <t>MATH-1100 WBL1 Intermediate Algebra</t>
  </si>
  <si>
    <t>ARTS-2650 LN01 Introduction to Native America</t>
  </si>
  <si>
    <t>CRIM-1050 LN01 Intro to Forensic Science</t>
  </si>
  <si>
    <t>PSYC-1810 LN08 Introduction to Psychology</t>
  </si>
  <si>
    <t>PSYC-1250 LN01 Interpersonal Relations</t>
  </si>
  <si>
    <t>SPCH-1090 ES37 Fund of Human Communications</t>
  </si>
  <si>
    <t>BIOS-1110 LN03 Biology of Microorganisms</t>
  </si>
  <si>
    <t>2008/SU</t>
  </si>
  <si>
    <t>BIOS-2130 LN05 Human Physiology</t>
  </si>
  <si>
    <t>2008/SP</t>
  </si>
  <si>
    <t>BIOS-1140 LN06 Human Anatomy</t>
  </si>
  <si>
    <t>2008/WN</t>
  </si>
  <si>
    <t>FSDT1350 LN04 Basic Nutrition</t>
  </si>
  <si>
    <t>2006/WN</t>
  </si>
  <si>
    <t>PSYC2960 LN04 Lifespan Human Development</t>
  </si>
  <si>
    <t>SOCI1010 LN07 Introduction to Sociology</t>
  </si>
  <si>
    <t>2005/FA</t>
  </si>
  <si>
    <t>ENGL1010 ES39 Composition I</t>
  </si>
  <si>
    <t>SPCH1110 53T5 Public Speaking</t>
  </si>
  <si>
    <t>2004/FA</t>
  </si>
  <si>
    <t>2002/FA</t>
  </si>
  <si>
    <t>MEDA1406 53L2 Basic Pharmacology</t>
  </si>
  <si>
    <t>MEDA1201 5301 Medical Terminology II</t>
  </si>
  <si>
    <t>2002/SU</t>
  </si>
  <si>
    <t>MEDA1101 5305 Medical Terminology I</t>
  </si>
  <si>
    <t>2002/SP</t>
  </si>
  <si>
    <t>Kari Root - 207493</t>
  </si>
  <si>
    <t>Math 1150 College Algebra</t>
  </si>
  <si>
    <t>MATH 1180 Elem. Statsitics</t>
  </si>
  <si>
    <t>ENGL1020</t>
  </si>
  <si>
    <t>Chem</t>
  </si>
  <si>
    <t>Children's Lit</t>
  </si>
  <si>
    <t>LPNS1176</t>
  </si>
  <si>
    <t>NURS 1206 Intro to Prof Nursing</t>
  </si>
  <si>
    <t>INFO 1121 or INFO1131</t>
  </si>
  <si>
    <t>OFFT 1110</t>
  </si>
  <si>
    <t>SPCH1110</t>
  </si>
  <si>
    <t>PHIL1010</t>
  </si>
  <si>
    <t xml:space="preserve">SOCI1010 </t>
  </si>
  <si>
    <t>ECON2110</t>
  </si>
  <si>
    <t>PSYC1810</t>
  </si>
  <si>
    <t>BIOS1110</t>
  </si>
  <si>
    <t>H: Electives (25.5)</t>
  </si>
  <si>
    <t xml:space="preserve">Anna Golden </t>
  </si>
  <si>
    <t>BIOS-2130 LN02 Human Physiology</t>
  </si>
  <si>
    <t>GERM-1010 ES31 Beginning German I</t>
  </si>
  <si>
    <t>MATH-1180 LN01 Elementary Statistics</t>
  </si>
  <si>
    <t>MATH-1150 LN06 College Algebra</t>
  </si>
  <si>
    <t>SPCH-1090 LN10 Fund of Human Communications</t>
  </si>
  <si>
    <t>ENGL-2140 LN01 Introduction to Shakespeare</t>
  </si>
  <si>
    <t>PSYC-1810 LN04 Introduction to Psychology</t>
  </si>
  <si>
    <t>ENGL-1010 LN21 Composition I</t>
  </si>
  <si>
    <t>POLS-1000 LN01 American Government</t>
  </si>
  <si>
    <t>POLS-1600 LN01 Intro to Intrnat'l Relations</t>
  </si>
  <si>
    <t>POLS-1080 LN01 Intro to Political Science</t>
  </si>
  <si>
    <t>POLS-1040 LN01 Comparative Politics</t>
  </si>
  <si>
    <t>HIST-1820 LN01 Survey of Asian History</t>
  </si>
  <si>
    <t>MATH-1180 LN02 Elementary Statistics</t>
  </si>
  <si>
    <t>2012/SP</t>
  </si>
  <si>
    <t>CHEM-1050 LN01 Chemistry and the Citizen</t>
  </si>
  <si>
    <t>SOCI-1020 WBL2 Diversity in Society</t>
  </si>
  <si>
    <t>ENGL-2530 LN01 Poetry Writing</t>
  </si>
  <si>
    <t>MATH-1150 LN08 College Algebra</t>
  </si>
  <si>
    <t>BIOS-1010 LN01 General Biology</t>
  </si>
  <si>
    <t>BSAD-2520 LN03 Principles of Marketing</t>
  </si>
  <si>
    <t>HIST-1000 LN01 Western Tradition I</t>
  </si>
  <si>
    <t>BSAD-1050 LN04 Introduction to Business</t>
  </si>
  <si>
    <t>2006/FA</t>
  </si>
  <si>
    <t>OFFT-1110 LN10 Business Communications</t>
  </si>
  <si>
    <t>2006/SP</t>
  </si>
  <si>
    <t>SPCH1110 LN03 Public Speaking</t>
  </si>
  <si>
    <t>ENGL1010 LN13 Composition I</t>
  </si>
  <si>
    <t>ACFS1010 LN07 Academic &amp; Career Development</t>
  </si>
  <si>
    <t>PSYC1810 LN11 Introduction to Psychology</t>
  </si>
  <si>
    <t>FSDT1350 LN03 Basic Nutrition</t>
  </si>
  <si>
    <t>SOCI2150 Issues of Unity and Diversity</t>
  </si>
  <si>
    <t>MATH1200 Trigonometry</t>
  </si>
  <si>
    <t>ECON2120 Microeconomics</t>
  </si>
  <si>
    <t>2012/FA</t>
  </si>
  <si>
    <t>Fall 2012</t>
  </si>
  <si>
    <t>Winter 2013</t>
  </si>
  <si>
    <t>2013/WN</t>
  </si>
  <si>
    <t>PSYC2880</t>
  </si>
  <si>
    <t>PHIL1060 Applied Ethics</t>
  </si>
  <si>
    <t>Anna Dunbar</t>
  </si>
  <si>
    <t>Jennifer Eberlein</t>
  </si>
  <si>
    <t>ENGL-2050 LN01 Modern Fiction</t>
  </si>
  <si>
    <t>SPCH-1110 LN07 Public Speaking</t>
  </si>
  <si>
    <t>PHIL-1060 LN01 Applied Ethics</t>
  </si>
  <si>
    <t>PHYS-1410 LN01 General Physics I</t>
  </si>
  <si>
    <t>GEOG-1400 LN01 Intro to Human Geography</t>
  </si>
  <si>
    <t>ACCT-1210 LN05 Principles of Accounting II</t>
  </si>
  <si>
    <t>ACCT-1200 LN11 Principles of Accounting I</t>
  </si>
  <si>
    <t>MATH-1200 LN02 Trigonometry</t>
  </si>
  <si>
    <t>ECON-1200 LN10 Personal Finance</t>
  </si>
  <si>
    <t>ENGL-1010 LN03 Composition I</t>
  </si>
  <si>
    <t>PSYC-1810 LN07 Introduction to Psychology</t>
  </si>
  <si>
    <t>ENGL-1020 Composition II</t>
  </si>
  <si>
    <t>2012/SU</t>
  </si>
  <si>
    <t>MUSC1010 Introduction to Music</t>
  </si>
  <si>
    <t>PHIL-2130</t>
  </si>
  <si>
    <t>MEDA1101 Medical Term I</t>
  </si>
  <si>
    <t>MEDA-1101 Medical Terminology I</t>
  </si>
  <si>
    <t>ENGL-2460 ES31 Latino/Latin American Literature</t>
  </si>
  <si>
    <t>GERM-1020  Beginning German II</t>
  </si>
  <si>
    <t>Course Planning</t>
  </si>
  <si>
    <t>Matthew Kortum</t>
  </si>
  <si>
    <t>BIOS-1010 General Biology</t>
  </si>
  <si>
    <t>PHYS-1030 Astronomy</t>
  </si>
  <si>
    <t>SOCI-1010 Intro to Sociology</t>
  </si>
  <si>
    <t>Andrew Wallace</t>
  </si>
  <si>
    <t>ACCT-1210 LN09 Principles of Accounting II</t>
  </si>
  <si>
    <t>MATH-1180 LN04 Elementary Statistics</t>
  </si>
  <si>
    <t>ECON-1200 LN03 Personal Finance</t>
  </si>
  <si>
    <t>CHEM-1050 LN03 Chemistry and the Citizen</t>
  </si>
  <si>
    <t>OFFT-1310 LN03 Office Accounting</t>
  </si>
  <si>
    <t>D+</t>
  </si>
  <si>
    <t>BSAD-2540 LN03 Principles of Management</t>
  </si>
  <si>
    <t>ECON-2110 LN05 Macroeconomics</t>
  </si>
  <si>
    <t>MATH-1150 ES32 College Algebra</t>
  </si>
  <si>
    <t>BSAD-2520 LN05 Principles of Marketing</t>
  </si>
  <si>
    <t>ECON-2120 LN02 Microeconomics</t>
  </si>
  <si>
    <t>ENGL-1010 ES34 Composition I</t>
  </si>
  <si>
    <t>HIST-2020 ES31 Amer History II (since 1877)</t>
  </si>
  <si>
    <t>TR</t>
  </si>
  <si>
    <t>PSYC-1810 Introduction to Psychology</t>
  </si>
  <si>
    <t>SPCH-1110 Public Speaking</t>
  </si>
  <si>
    <t>THEA-1120 Introduction to Theatre</t>
  </si>
  <si>
    <t>G: Race, Ethnicity, &amp; Gender (4.5)</t>
  </si>
  <si>
    <t>SOCI-2150 Issues of Unity &amp; Diversity</t>
  </si>
  <si>
    <t>April 10 Spring Qtr applications are due</t>
  </si>
  <si>
    <t>BIOS-1140 LN03 Human Anatomy</t>
  </si>
  <si>
    <t>BSAD-1010 LN06 Microsoft Applications I</t>
  </si>
  <si>
    <t>MUSC-1261 BE01 Guitar I</t>
  </si>
  <si>
    <t>BSAD-1050 LN01 Introduction to Business</t>
  </si>
  <si>
    <t>MATH-1200 LN01 Trigonometry</t>
  </si>
  <si>
    <t>MUSC-2531 BE01 Ind Instruction in Guitar</t>
  </si>
  <si>
    <t>BIOS-1110 LN02 Biology of Microorganisms</t>
  </si>
  <si>
    <t>SPCH-1090 ES35 Fund of Human Communications</t>
  </si>
  <si>
    <t>MUSC-2521 BE01 Ind Instruction in Guitar</t>
  </si>
  <si>
    <t>HIST-2010 LN03 American History I (to 1877)</t>
  </si>
  <si>
    <t>PSYC-1250 LN07 Interpersonal Relations</t>
  </si>
  <si>
    <t>ECON-1200 LN05 Personal Finance</t>
  </si>
  <si>
    <t>MUSC-1010 LN01 Introduction to Music</t>
  </si>
  <si>
    <t>MATH-1150 LN04 College Algebra</t>
  </si>
  <si>
    <t>ENGL-2450 ES31 Native American Literature</t>
  </si>
  <si>
    <t>PHIL-1010 LN03 Introduction to Philosophy</t>
  </si>
  <si>
    <t>ENGL-1010 LN01 Composition I</t>
  </si>
  <si>
    <t>HIST-2100 LN01 World History to 1500</t>
  </si>
  <si>
    <t>SOCI-1010 LN05 Introduction to Sociology</t>
  </si>
  <si>
    <t>Taylor Himmelberg</t>
  </si>
  <si>
    <t>C:  MATH (4.5)</t>
  </si>
  <si>
    <t>D: Science (10.5)</t>
  </si>
  <si>
    <t>E: Humanities (13.5)</t>
  </si>
  <si>
    <t>F: Social Sciences (18)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</si>
</sst>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1" xfId="0" applyBorder="1"/>
    <xf numFmtId="0" fontId="0" fillId="3" borderId="2" xfId="0" applyFill="1" applyBorder="1"/>
    <xf numFmtId="0" fontId="0" fillId="0" borderId="2" xfId="0" applyBorder="1"/>
    <xf numFmtId="0" fontId="2" fillId="3" borderId="2" xfId="0" applyFont="1" applyFill="1" applyBorder="1"/>
    <xf numFmtId="0" fontId="2" fillId="0" borderId="0" xfId="0" applyFont="1"/>
    <xf numFmtId="0" fontId="0" fillId="0" borderId="2" xfId="0" applyFill="1" applyBorder="1"/>
    <xf numFmtId="0" fontId="0" fillId="2" borderId="2" xfId="0" applyFill="1" applyBorder="1"/>
    <xf numFmtId="0" fontId="2" fillId="0" borderId="3" xfId="0" applyFont="1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4" borderId="5" xfId="0" applyFill="1" applyBorder="1"/>
    <xf numFmtId="0" fontId="0" fillId="4" borderId="7" xfId="0" applyFill="1" applyBorder="1"/>
    <xf numFmtId="0" fontId="3" fillId="0" borderId="0" xfId="0" applyFont="1"/>
    <xf numFmtId="0" fontId="0" fillId="4" borderId="6" xfId="0" applyFill="1" applyBorder="1"/>
    <xf numFmtId="0" fontId="0" fillId="0" borderId="9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1" fillId="0" borderId="9" xfId="0" applyFont="1" applyBorder="1"/>
    <xf numFmtId="0" fontId="0" fillId="0" borderId="0" xfId="0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4" borderId="14" xfId="0" applyFill="1" applyBorder="1"/>
    <xf numFmtId="0" fontId="0" fillId="4" borderId="16" xfId="0" applyFill="1" applyBorder="1"/>
    <xf numFmtId="0" fontId="0" fillId="4" borderId="15" xfId="0" applyFill="1" applyBorder="1"/>
    <xf numFmtId="0" fontId="0" fillId="0" borderId="15" xfId="0" applyFill="1" applyBorder="1"/>
    <xf numFmtId="0" fontId="0" fillId="0" borderId="18" xfId="0" applyFill="1" applyBorder="1"/>
    <xf numFmtId="0" fontId="0" fillId="4" borderId="2" xfId="0" applyFill="1" applyBorder="1"/>
    <xf numFmtId="0" fontId="0" fillId="4" borderId="0" xfId="0" applyFill="1" applyBorder="1"/>
    <xf numFmtId="0" fontId="0" fillId="4" borderId="0" xfId="0" applyFill="1"/>
    <xf numFmtId="0" fontId="2" fillId="0" borderId="12" xfId="0" applyFont="1" applyBorder="1"/>
    <xf numFmtId="0" fontId="0" fillId="4" borderId="17" xfId="0" applyFill="1" applyBorder="1"/>
    <xf numFmtId="0" fontId="1" fillId="0" borderId="13" xfId="0" applyFont="1" applyBorder="1"/>
    <xf numFmtId="0" fontId="0" fillId="2" borderId="14" xfId="0" applyFill="1" applyBorder="1"/>
    <xf numFmtId="0" fontId="0" fillId="2" borderId="0" xfId="0" applyFill="1" applyBorder="1"/>
    <xf numFmtId="0" fontId="1" fillId="0" borderId="12" xfId="0" applyFont="1" applyBorder="1"/>
    <xf numFmtId="0" fontId="0" fillId="4" borderId="18" xfId="0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1" fillId="4" borderId="13" xfId="0" applyFont="1" applyFill="1" applyBorder="1"/>
    <xf numFmtId="0" fontId="5" fillId="0" borderId="12" xfId="0" applyFont="1" applyBorder="1"/>
    <xf numFmtId="0" fontId="0" fillId="2" borderId="19" xfId="0" applyFill="1" applyBorder="1"/>
    <xf numFmtId="0" fontId="0" fillId="2" borderId="1" xfId="0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0" fillId="3" borderId="13" xfId="0" applyFill="1" applyBorder="1"/>
    <xf numFmtId="0" fontId="1" fillId="3" borderId="13" xfId="0" applyFont="1" applyFill="1" applyBorder="1"/>
    <xf numFmtId="0" fontId="0" fillId="0" borderId="20" xfId="0" applyBorder="1"/>
    <xf numFmtId="0" fontId="0" fillId="0" borderId="21" xfId="0" applyBorder="1"/>
    <xf numFmtId="0" fontId="0" fillId="2" borderId="20" xfId="0" applyFill="1" applyBorder="1"/>
    <xf numFmtId="0" fontId="0" fillId="2" borderId="21" xfId="0" applyFill="1" applyBorder="1"/>
    <xf numFmtId="0" fontId="4" fillId="2" borderId="20" xfId="0" applyFont="1" applyFill="1" applyBorder="1"/>
    <xf numFmtId="0" fontId="0" fillId="0" borderId="22" xfId="0" applyBorder="1"/>
    <xf numFmtId="0" fontId="0" fillId="0" borderId="23" xfId="0" applyBorder="1"/>
    <xf numFmtId="0" fontId="6" fillId="0" borderId="0" xfId="0" applyFont="1"/>
    <xf numFmtId="0" fontId="7" fillId="0" borderId="23" xfId="0" applyFont="1" applyBorder="1"/>
    <xf numFmtId="0" fontId="5" fillId="0" borderId="0" xfId="0" applyFont="1"/>
    <xf numFmtId="14" fontId="5" fillId="0" borderId="23" xfId="0" applyNumberFormat="1" applyFont="1" applyBorder="1" applyAlignment="1">
      <alignment horizontal="left"/>
    </xf>
    <xf numFmtId="0" fontId="0" fillId="2" borderId="24" xfId="0" applyFill="1" applyBorder="1"/>
    <xf numFmtId="0" fontId="8" fillId="0" borderId="0" xfId="0" applyFont="1"/>
    <xf numFmtId="0" fontId="2" fillId="3" borderId="0" xfId="0" applyFont="1" applyFill="1" applyBorder="1"/>
    <xf numFmtId="0" fontId="2" fillId="3" borderId="9" xfId="0" applyFont="1" applyFill="1" applyBorder="1"/>
    <xf numFmtId="0" fontId="0" fillId="3" borderId="9" xfId="0" applyFill="1" applyBorder="1"/>
    <xf numFmtId="0" fontId="8" fillId="0" borderId="9" xfId="0" applyFont="1" applyBorder="1"/>
    <xf numFmtId="0" fontId="3" fillId="0" borderId="9" xfId="0" applyFont="1" applyBorder="1"/>
    <xf numFmtId="0" fontId="0" fillId="0" borderId="7" xfId="0" applyBorder="1"/>
    <xf numFmtId="0" fontId="0" fillId="0" borderId="2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workbookViewId="0">
      <selection sqref="A1:XFD1048576"/>
    </sheetView>
  </sheetViews>
  <sheetFormatPr defaultRowHeight="15" x14ac:dyDescent="0.25"/>
  <cols>
    <col min="1" max="1" width="56.85546875" customWidth="1"/>
    <col min="2" max="2" width="9.5703125" customWidth="1"/>
    <col min="3" max="3" width="5.85546875" customWidth="1"/>
    <col min="4" max="4" width="26.5703125" customWidth="1"/>
  </cols>
  <sheetData>
    <row r="1" spans="1:6" ht="18.75" x14ac:dyDescent="0.3">
      <c r="A1" s="7" t="s">
        <v>32</v>
      </c>
    </row>
    <row r="2" spans="1:6" ht="18.75" x14ac:dyDescent="0.3">
      <c r="A2" s="7" t="s">
        <v>39</v>
      </c>
    </row>
    <row r="4" spans="1:6" x14ac:dyDescent="0.25">
      <c r="A4" s="16" t="s">
        <v>86</v>
      </c>
      <c r="D4" s="16" t="s">
        <v>85</v>
      </c>
    </row>
    <row r="5" spans="1:6" ht="18.75" x14ac:dyDescent="0.3">
      <c r="A5" s="6" t="s">
        <v>28</v>
      </c>
      <c r="B5" s="6">
        <f>SUM(B6:B7)</f>
        <v>9</v>
      </c>
      <c r="D5" s="10" t="s">
        <v>33</v>
      </c>
      <c r="E5" s="11">
        <f>SUM(E6:E8)</f>
        <v>15</v>
      </c>
    </row>
    <row r="6" spans="1:6" x14ac:dyDescent="0.25">
      <c r="A6" s="5" t="s">
        <v>0</v>
      </c>
      <c r="B6" s="5">
        <v>4.5</v>
      </c>
      <c r="D6" s="14" t="s">
        <v>64</v>
      </c>
      <c r="E6" s="17">
        <v>6</v>
      </c>
    </row>
    <row r="7" spans="1:6" x14ac:dyDescent="0.25">
      <c r="A7" s="9" t="s">
        <v>1</v>
      </c>
      <c r="B7" s="9">
        <v>4.5</v>
      </c>
      <c r="D7" s="14" t="s">
        <v>79</v>
      </c>
      <c r="E7" s="12">
        <v>4.5</v>
      </c>
    </row>
    <row r="8" spans="1:6" ht="18.75" x14ac:dyDescent="0.3">
      <c r="A8" s="6" t="s">
        <v>29</v>
      </c>
      <c r="B8" s="6">
        <f>SUM(B9)</f>
        <v>4.5</v>
      </c>
      <c r="D8" s="15" t="s">
        <v>81</v>
      </c>
      <c r="E8" s="13">
        <v>4.5</v>
      </c>
      <c r="F8" s="1"/>
    </row>
    <row r="9" spans="1:6" x14ac:dyDescent="0.25">
      <c r="A9" s="9" t="s">
        <v>2</v>
      </c>
      <c r="B9" s="9">
        <v>4.5</v>
      </c>
    </row>
    <row r="10" spans="1:6" ht="18.75" x14ac:dyDescent="0.3">
      <c r="A10" s="6" t="s">
        <v>30</v>
      </c>
      <c r="B10" s="6">
        <f>SUM(B11:B12)</f>
        <v>9</v>
      </c>
      <c r="D10" s="10" t="s">
        <v>34</v>
      </c>
      <c r="E10" s="11">
        <f>SUM(E11:E13)</f>
        <v>15</v>
      </c>
    </row>
    <row r="11" spans="1:6" x14ac:dyDescent="0.25">
      <c r="A11" s="9" t="s">
        <v>59</v>
      </c>
      <c r="B11" s="9">
        <v>4.5</v>
      </c>
      <c r="D11" s="14" t="s">
        <v>80</v>
      </c>
      <c r="E11" s="12">
        <v>6</v>
      </c>
    </row>
    <row r="12" spans="1:6" x14ac:dyDescent="0.25">
      <c r="A12" s="9" t="s">
        <v>60</v>
      </c>
      <c r="B12" s="9">
        <v>4.5</v>
      </c>
      <c r="D12" s="14" t="s">
        <v>82</v>
      </c>
      <c r="E12" s="12">
        <v>4.5</v>
      </c>
    </row>
    <row r="13" spans="1:6" ht="18.75" x14ac:dyDescent="0.3">
      <c r="A13" s="6" t="s">
        <v>36</v>
      </c>
      <c r="B13" s="6">
        <f>SUM(B14:B15)</f>
        <v>12</v>
      </c>
      <c r="D13" s="15" t="s">
        <v>1</v>
      </c>
      <c r="E13" s="13">
        <v>4.5</v>
      </c>
      <c r="F13" s="1"/>
    </row>
    <row r="14" spans="1:6" x14ac:dyDescent="0.25">
      <c r="A14" s="5" t="s">
        <v>61</v>
      </c>
      <c r="B14" s="5">
        <v>6</v>
      </c>
    </row>
    <row r="15" spans="1:6" ht="18.75" x14ac:dyDescent="0.3">
      <c r="A15" s="9" t="s">
        <v>62</v>
      </c>
      <c r="B15" s="9">
        <v>6</v>
      </c>
      <c r="D15" s="10" t="s">
        <v>35</v>
      </c>
      <c r="E15" s="11">
        <f>SUM(E16:E18)</f>
        <v>15</v>
      </c>
    </row>
    <row r="16" spans="1:6" ht="18.75" x14ac:dyDescent="0.3">
      <c r="A16" s="6" t="s">
        <v>37</v>
      </c>
      <c r="B16" s="6">
        <f>SUM(B17)</f>
        <v>4.5</v>
      </c>
      <c r="D16" s="14" t="s">
        <v>75</v>
      </c>
      <c r="E16" s="17">
        <v>6</v>
      </c>
    </row>
    <row r="17" spans="1:6" x14ac:dyDescent="0.25">
      <c r="A17" s="5" t="s">
        <v>66</v>
      </c>
      <c r="B17" s="5">
        <v>4.5</v>
      </c>
      <c r="D17" s="14" t="s">
        <v>83</v>
      </c>
      <c r="E17" s="12">
        <v>4.5</v>
      </c>
    </row>
    <row r="18" spans="1:6" ht="18.75" x14ac:dyDescent="0.3">
      <c r="A18" s="6" t="s">
        <v>71</v>
      </c>
      <c r="B18" s="6">
        <f>SUM(B19)</f>
        <v>4.5</v>
      </c>
      <c r="D18" s="15" t="s">
        <v>84</v>
      </c>
      <c r="E18" s="13">
        <v>4.5</v>
      </c>
      <c r="F18" s="1"/>
    </row>
    <row r="19" spans="1:6" x14ac:dyDescent="0.25">
      <c r="A19" s="5" t="s">
        <v>67</v>
      </c>
      <c r="B19" s="5">
        <v>4.5</v>
      </c>
    </row>
    <row r="20" spans="1:6" ht="18.75" x14ac:dyDescent="0.3">
      <c r="A20" s="6" t="s">
        <v>70</v>
      </c>
      <c r="B20" s="6">
        <f>SUM(B21)</f>
        <v>4.5</v>
      </c>
    </row>
    <row r="21" spans="1:6" x14ac:dyDescent="0.25">
      <c r="A21" s="9" t="s">
        <v>68</v>
      </c>
      <c r="B21" s="9">
        <v>4.5</v>
      </c>
    </row>
    <row r="22" spans="1:6" ht="18.75" x14ac:dyDescent="0.3">
      <c r="A22" s="6" t="s">
        <v>31</v>
      </c>
      <c r="B22" s="6">
        <f>SUM(B23:B34)</f>
        <v>45.5</v>
      </c>
    </row>
    <row r="23" spans="1:6" x14ac:dyDescent="0.25">
      <c r="A23" s="5" t="s">
        <v>63</v>
      </c>
      <c r="B23" s="5">
        <v>6</v>
      </c>
    </row>
    <row r="24" spans="1:6" x14ac:dyDescent="0.25">
      <c r="A24" s="9" t="s">
        <v>65</v>
      </c>
      <c r="B24" s="9">
        <v>6</v>
      </c>
    </row>
    <row r="25" spans="1:6" x14ac:dyDescent="0.25">
      <c r="A25" s="9" t="s">
        <v>75</v>
      </c>
      <c r="B25" s="9">
        <v>6</v>
      </c>
    </row>
    <row r="26" spans="1:6" x14ac:dyDescent="0.25">
      <c r="A26" s="9" t="s">
        <v>69</v>
      </c>
      <c r="B26" s="9">
        <v>4.5</v>
      </c>
    </row>
    <row r="27" spans="1:6" x14ac:dyDescent="0.25">
      <c r="A27" s="5" t="s">
        <v>72</v>
      </c>
      <c r="B27" s="5">
        <v>2</v>
      </c>
    </row>
    <row r="28" spans="1:6" x14ac:dyDescent="0.25">
      <c r="A28" s="5" t="s">
        <v>73</v>
      </c>
      <c r="B28" s="5">
        <v>3</v>
      </c>
    </row>
    <row r="29" spans="1:6" x14ac:dyDescent="0.25">
      <c r="A29" s="5" t="s">
        <v>74</v>
      </c>
      <c r="B29" s="5">
        <v>4.5</v>
      </c>
    </row>
    <row r="30" spans="1:6" x14ac:dyDescent="0.25">
      <c r="A30" s="5" t="s">
        <v>76</v>
      </c>
      <c r="B30" s="5">
        <v>4.5</v>
      </c>
    </row>
    <row r="31" spans="1:6" x14ac:dyDescent="0.25">
      <c r="A31" s="5" t="s">
        <v>77</v>
      </c>
      <c r="B31" s="5">
        <v>4.5</v>
      </c>
    </row>
    <row r="32" spans="1:6" x14ac:dyDescent="0.25">
      <c r="A32" s="5" t="s">
        <v>78</v>
      </c>
      <c r="B32" s="5">
        <v>4.5</v>
      </c>
    </row>
    <row r="33" spans="1:2" x14ac:dyDescent="0.25">
      <c r="A33" s="8"/>
      <c r="B33" s="8"/>
    </row>
    <row r="34" spans="1:2" ht="15.75" thickBot="1" x14ac:dyDescent="0.3">
      <c r="A34" s="3"/>
      <c r="B34" s="3"/>
    </row>
    <row r="35" spans="1:2" ht="19.5" thickTop="1" x14ac:dyDescent="0.3">
      <c r="A35" s="7" t="s">
        <v>20</v>
      </c>
      <c r="B35" s="7">
        <f>SUM(B22,B20,B18,B16,B13,B10,B8,B5)</f>
        <v>93.5</v>
      </c>
    </row>
  </sheetData>
  <pageMargins left="0.7" right="0.7" top="0.75" bottom="0.75" header="0.3" footer="0.3"/>
  <pageSetup scale="9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workbookViewId="0">
      <selection sqref="A1:XFD1048576"/>
    </sheetView>
  </sheetViews>
  <sheetFormatPr defaultRowHeight="15" x14ac:dyDescent="0.25"/>
  <cols>
    <col min="1" max="1" width="56.85546875" customWidth="1"/>
    <col min="2" max="2" width="9.5703125" customWidth="1"/>
    <col min="3" max="3" width="5.85546875" customWidth="1"/>
    <col min="4" max="4" width="26.5703125" customWidth="1"/>
  </cols>
  <sheetData>
    <row r="1" spans="1:6" ht="18.75" x14ac:dyDescent="0.3">
      <c r="A1" s="7" t="s">
        <v>32</v>
      </c>
    </row>
    <row r="2" spans="1:6" ht="18.75" x14ac:dyDescent="0.3">
      <c r="A2" s="7" t="s">
        <v>39</v>
      </c>
    </row>
    <row r="3" spans="1:6" x14ac:dyDescent="0.25">
      <c r="A3" t="s">
        <v>58</v>
      </c>
    </row>
    <row r="4" spans="1:6" x14ac:dyDescent="0.25">
      <c r="A4" s="16" t="s">
        <v>86</v>
      </c>
      <c r="D4" s="16" t="s">
        <v>85</v>
      </c>
    </row>
    <row r="5" spans="1:6" ht="18.75" x14ac:dyDescent="0.3">
      <c r="A5" s="6" t="s">
        <v>28</v>
      </c>
      <c r="B5" s="6">
        <f>SUM(B6:B7)</f>
        <v>9</v>
      </c>
      <c r="D5" s="10" t="s">
        <v>33</v>
      </c>
      <c r="E5" s="11">
        <f>SUM(E6:E8)</f>
        <v>15</v>
      </c>
    </row>
    <row r="6" spans="1:6" x14ac:dyDescent="0.25">
      <c r="A6" s="5" t="s">
        <v>0</v>
      </c>
      <c r="B6" s="5">
        <v>4.5</v>
      </c>
      <c r="D6" s="14" t="s">
        <v>64</v>
      </c>
      <c r="E6" s="17">
        <v>6</v>
      </c>
    </row>
    <row r="7" spans="1:6" x14ac:dyDescent="0.25">
      <c r="A7" s="9" t="s">
        <v>1</v>
      </c>
      <c r="B7" s="9">
        <v>4.5</v>
      </c>
      <c r="D7" s="14" t="s">
        <v>79</v>
      </c>
      <c r="E7" s="12">
        <v>4.5</v>
      </c>
    </row>
    <row r="8" spans="1:6" ht="18.75" x14ac:dyDescent="0.3">
      <c r="A8" s="6" t="s">
        <v>29</v>
      </c>
      <c r="B8" s="6">
        <f>SUM(B9)</f>
        <v>4.5</v>
      </c>
      <c r="D8" s="15" t="s">
        <v>81</v>
      </c>
      <c r="E8" s="13">
        <v>4.5</v>
      </c>
      <c r="F8" s="1"/>
    </row>
    <row r="9" spans="1:6" x14ac:dyDescent="0.25">
      <c r="A9" s="9" t="s">
        <v>2</v>
      </c>
      <c r="B9" s="9">
        <v>4.5</v>
      </c>
    </row>
    <row r="10" spans="1:6" ht="18.75" x14ac:dyDescent="0.3">
      <c r="A10" s="6" t="s">
        <v>30</v>
      </c>
      <c r="B10" s="6">
        <f>SUM(B11:B12)</f>
        <v>9</v>
      </c>
      <c r="D10" s="10" t="s">
        <v>34</v>
      </c>
      <c r="E10" s="11">
        <f>SUM(E11:E13)</f>
        <v>15</v>
      </c>
    </row>
    <row r="11" spans="1:6" x14ac:dyDescent="0.25">
      <c r="A11" s="9" t="s">
        <v>59</v>
      </c>
      <c r="B11" s="9">
        <v>4.5</v>
      </c>
      <c r="D11" s="14" t="s">
        <v>80</v>
      </c>
      <c r="E11" s="12">
        <v>6</v>
      </c>
    </row>
    <row r="12" spans="1:6" x14ac:dyDescent="0.25">
      <c r="A12" s="9" t="s">
        <v>60</v>
      </c>
      <c r="B12" s="9">
        <v>4.5</v>
      </c>
      <c r="D12" s="14" t="s">
        <v>82</v>
      </c>
      <c r="E12" s="12">
        <v>4.5</v>
      </c>
    </row>
    <row r="13" spans="1:6" ht="18.75" x14ac:dyDescent="0.3">
      <c r="A13" s="6" t="s">
        <v>36</v>
      </c>
      <c r="B13" s="6">
        <f>SUM(B14:B15)</f>
        <v>12</v>
      </c>
      <c r="D13" s="15" t="s">
        <v>1</v>
      </c>
      <c r="E13" s="13">
        <v>4.5</v>
      </c>
      <c r="F13" s="1"/>
    </row>
    <row r="14" spans="1:6" x14ac:dyDescent="0.25">
      <c r="A14" s="5" t="s">
        <v>61</v>
      </c>
      <c r="B14" s="5">
        <v>6</v>
      </c>
    </row>
    <row r="15" spans="1:6" ht="18.75" x14ac:dyDescent="0.3">
      <c r="A15" s="9" t="s">
        <v>62</v>
      </c>
      <c r="B15" s="9">
        <v>6</v>
      </c>
      <c r="D15" s="10" t="s">
        <v>35</v>
      </c>
      <c r="E15" s="11">
        <f>SUM(E16:E18)</f>
        <v>15</v>
      </c>
    </row>
    <row r="16" spans="1:6" ht="18.75" x14ac:dyDescent="0.3">
      <c r="A16" s="6" t="s">
        <v>37</v>
      </c>
      <c r="B16" s="6">
        <f>SUM(B17)</f>
        <v>4.5</v>
      </c>
      <c r="D16" s="14" t="s">
        <v>75</v>
      </c>
      <c r="E16" s="17">
        <v>6</v>
      </c>
    </row>
    <row r="17" spans="1:6" x14ac:dyDescent="0.25">
      <c r="A17" s="5" t="s">
        <v>66</v>
      </c>
      <c r="B17" s="5">
        <v>4.5</v>
      </c>
      <c r="D17" s="14" t="s">
        <v>83</v>
      </c>
      <c r="E17" s="12">
        <v>4.5</v>
      </c>
    </row>
    <row r="18" spans="1:6" ht="18.75" x14ac:dyDescent="0.3">
      <c r="A18" s="6" t="s">
        <v>71</v>
      </c>
      <c r="B18" s="6">
        <f>SUM(B19)</f>
        <v>4.5</v>
      </c>
      <c r="D18" s="15" t="s">
        <v>84</v>
      </c>
      <c r="E18" s="13">
        <v>4.5</v>
      </c>
      <c r="F18" s="1"/>
    </row>
    <row r="19" spans="1:6" x14ac:dyDescent="0.25">
      <c r="A19" s="5" t="s">
        <v>67</v>
      </c>
      <c r="B19" s="5">
        <v>4.5</v>
      </c>
    </row>
    <row r="20" spans="1:6" ht="18.75" x14ac:dyDescent="0.3">
      <c r="A20" s="6" t="s">
        <v>70</v>
      </c>
      <c r="B20" s="6">
        <f>SUM(B21)</f>
        <v>4.5</v>
      </c>
    </row>
    <row r="21" spans="1:6" x14ac:dyDescent="0.25">
      <c r="A21" s="9" t="s">
        <v>68</v>
      </c>
      <c r="B21" s="9">
        <v>4.5</v>
      </c>
    </row>
    <row r="22" spans="1:6" ht="18.75" x14ac:dyDescent="0.3">
      <c r="A22" s="6" t="s">
        <v>31</v>
      </c>
      <c r="B22" s="6">
        <f>SUM(B23:B34)</f>
        <v>45.5</v>
      </c>
    </row>
    <row r="23" spans="1:6" x14ac:dyDescent="0.25">
      <c r="A23" s="5" t="s">
        <v>63</v>
      </c>
      <c r="B23" s="5">
        <v>6</v>
      </c>
    </row>
    <row r="24" spans="1:6" x14ac:dyDescent="0.25">
      <c r="A24" s="9" t="s">
        <v>65</v>
      </c>
      <c r="B24" s="9">
        <v>6</v>
      </c>
    </row>
    <row r="25" spans="1:6" x14ac:dyDescent="0.25">
      <c r="A25" s="9" t="s">
        <v>75</v>
      </c>
      <c r="B25" s="9">
        <v>6</v>
      </c>
    </row>
    <row r="26" spans="1:6" x14ac:dyDescent="0.25">
      <c r="A26" s="9" t="s">
        <v>69</v>
      </c>
      <c r="B26" s="9">
        <v>4.5</v>
      </c>
    </row>
    <row r="27" spans="1:6" x14ac:dyDescent="0.25">
      <c r="A27" s="5" t="s">
        <v>72</v>
      </c>
      <c r="B27" s="5">
        <v>2</v>
      </c>
    </row>
    <row r="28" spans="1:6" x14ac:dyDescent="0.25">
      <c r="A28" s="5" t="s">
        <v>73</v>
      </c>
      <c r="B28" s="5">
        <v>3</v>
      </c>
    </row>
    <row r="29" spans="1:6" x14ac:dyDescent="0.25">
      <c r="A29" s="5" t="s">
        <v>74</v>
      </c>
      <c r="B29" s="5">
        <v>4.5</v>
      </c>
    </row>
    <row r="30" spans="1:6" x14ac:dyDescent="0.25">
      <c r="A30" s="5" t="s">
        <v>76</v>
      </c>
      <c r="B30" s="5">
        <v>4.5</v>
      </c>
    </row>
    <row r="31" spans="1:6" x14ac:dyDescent="0.25">
      <c r="A31" s="5" t="s">
        <v>77</v>
      </c>
      <c r="B31" s="5">
        <v>4.5</v>
      </c>
    </row>
    <row r="32" spans="1:6" x14ac:dyDescent="0.25">
      <c r="A32" s="5" t="s">
        <v>78</v>
      </c>
      <c r="B32" s="5">
        <v>4.5</v>
      </c>
    </row>
    <row r="33" spans="1:2" x14ac:dyDescent="0.25">
      <c r="A33" s="8"/>
      <c r="B33" s="8"/>
    </row>
    <row r="34" spans="1:2" ht="15.75" thickBot="1" x14ac:dyDescent="0.3">
      <c r="A34" s="3"/>
      <c r="B34" s="3"/>
    </row>
    <row r="35" spans="1:2" ht="19.5" thickTop="1" x14ac:dyDescent="0.3">
      <c r="A35" s="7" t="s">
        <v>20</v>
      </c>
      <c r="B35" s="7">
        <f>SUM(B22,B20,B18,B16,B13,B10,B8,B5)</f>
        <v>93.5</v>
      </c>
    </row>
  </sheetData>
  <pageMargins left="0.7" right="0.7" top="0.75" bottom="0.75" header="0.3" footer="0.3"/>
  <pageSetup scale="83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workbookViewId="0">
      <selection sqref="A1:XFD1048576"/>
    </sheetView>
  </sheetViews>
  <sheetFormatPr defaultRowHeight="15" x14ac:dyDescent="0.25"/>
  <cols>
    <col min="1" max="1" width="56.85546875" customWidth="1"/>
    <col min="2" max="2" width="12.85546875" customWidth="1"/>
    <col min="3" max="4" width="9.5703125" customWidth="1"/>
    <col min="5" max="5" width="5.85546875" customWidth="1"/>
    <col min="6" max="6" width="26.5703125" customWidth="1"/>
    <col min="7" max="7" width="12.7109375" customWidth="1"/>
    <col min="9" max="9" width="46.42578125" customWidth="1"/>
    <col min="10" max="10" width="4.28515625" customWidth="1"/>
  </cols>
  <sheetData>
    <row r="1" spans="1:8" ht="18.75" x14ac:dyDescent="0.3">
      <c r="A1" s="7" t="s">
        <v>32</v>
      </c>
      <c r="B1" s="7"/>
    </row>
    <row r="2" spans="1:8" ht="18.75" x14ac:dyDescent="0.3">
      <c r="A2" s="7" t="s">
        <v>39</v>
      </c>
      <c r="B2" s="7"/>
    </row>
    <row r="3" spans="1:8" x14ac:dyDescent="0.25">
      <c r="A3" t="s">
        <v>145</v>
      </c>
    </row>
    <row r="4" spans="1:8" ht="15.75" thickBot="1" x14ac:dyDescent="0.3">
      <c r="A4" s="16" t="s">
        <v>86</v>
      </c>
      <c r="B4" s="16" t="s">
        <v>56</v>
      </c>
      <c r="C4" t="s">
        <v>55</v>
      </c>
      <c r="D4" t="s">
        <v>109</v>
      </c>
      <c r="F4" s="16" t="s">
        <v>85</v>
      </c>
    </row>
    <row r="5" spans="1:8" ht="18.75" x14ac:dyDescent="0.3">
      <c r="A5" s="6" t="s">
        <v>28</v>
      </c>
      <c r="B5" s="6"/>
      <c r="C5" s="6">
        <f>SUM(C6:C7)</f>
        <v>9</v>
      </c>
      <c r="D5" s="6"/>
      <c r="F5" s="36" t="s">
        <v>33</v>
      </c>
      <c r="G5" s="37"/>
      <c r="H5" s="38"/>
    </row>
    <row r="6" spans="1:8" x14ac:dyDescent="0.25">
      <c r="A6" t="s">
        <v>136</v>
      </c>
      <c r="B6" t="s">
        <v>42</v>
      </c>
      <c r="C6">
        <v>4.5</v>
      </c>
      <c r="D6" t="s">
        <v>135</v>
      </c>
      <c r="F6" s="39" t="s">
        <v>119</v>
      </c>
      <c r="G6" s="35"/>
      <c r="H6" s="40">
        <v>4.5</v>
      </c>
    </row>
    <row r="7" spans="1:8" x14ac:dyDescent="0.25">
      <c r="A7" s="9" t="s">
        <v>1</v>
      </c>
      <c r="B7" s="9"/>
      <c r="C7" s="9">
        <v>4.5</v>
      </c>
      <c r="D7" s="9"/>
      <c r="F7" s="39" t="s">
        <v>148</v>
      </c>
      <c r="G7" s="35"/>
      <c r="H7" s="40">
        <v>4.5</v>
      </c>
    </row>
    <row r="8" spans="1:8" ht="18.75" x14ac:dyDescent="0.3">
      <c r="A8" s="6" t="s">
        <v>29</v>
      </c>
      <c r="B8" s="6"/>
      <c r="C8" s="6">
        <f>SUM(9)</f>
        <v>9</v>
      </c>
      <c r="D8" s="6"/>
      <c r="F8" s="39" t="s">
        <v>117</v>
      </c>
      <c r="G8" s="35"/>
      <c r="H8" s="40">
        <v>4.5</v>
      </c>
    </row>
    <row r="9" spans="1:8" ht="15.75" thickBot="1" x14ac:dyDescent="0.3">
      <c r="A9" t="s">
        <v>137</v>
      </c>
      <c r="B9" t="s">
        <v>91</v>
      </c>
      <c r="C9">
        <v>4.5</v>
      </c>
      <c r="D9" t="s">
        <v>138</v>
      </c>
      <c r="F9" s="41"/>
      <c r="G9" s="42"/>
      <c r="H9" s="43"/>
    </row>
    <row r="10" spans="1:8" ht="19.5" thickBot="1" x14ac:dyDescent="0.35">
      <c r="A10" s="6" t="s">
        <v>30</v>
      </c>
      <c r="B10" s="6"/>
      <c r="C10" s="6">
        <f>SUM(C11:C12)</f>
        <v>0</v>
      </c>
      <c r="D10" s="6"/>
    </row>
    <row r="11" spans="1:8" ht="18.75" x14ac:dyDescent="0.3">
      <c r="A11" s="9" t="s">
        <v>59</v>
      </c>
      <c r="B11" s="9"/>
      <c r="C11" s="9"/>
      <c r="D11" s="9"/>
      <c r="F11" s="36" t="s">
        <v>34</v>
      </c>
      <c r="G11" s="38">
        <f>SUM(G12:G14)</f>
        <v>13.5</v>
      </c>
    </row>
    <row r="12" spans="1:8" x14ac:dyDescent="0.25">
      <c r="A12" s="9" t="s">
        <v>60</v>
      </c>
      <c r="B12" s="9"/>
      <c r="C12" s="9"/>
      <c r="D12" s="9"/>
      <c r="F12" s="44" t="s">
        <v>146</v>
      </c>
      <c r="G12" s="40">
        <v>4.5</v>
      </c>
    </row>
    <row r="13" spans="1:8" ht="18.75" x14ac:dyDescent="0.3">
      <c r="A13" s="6" t="s">
        <v>36</v>
      </c>
      <c r="B13" s="6"/>
      <c r="C13" s="6">
        <f>SUM(C14:C15)</f>
        <v>6</v>
      </c>
      <c r="D13" s="6"/>
      <c r="F13" s="39" t="s">
        <v>118</v>
      </c>
      <c r="G13" s="40">
        <v>6</v>
      </c>
      <c r="H13" s="35"/>
    </row>
    <row r="14" spans="1:8" ht="15.75" thickBot="1" x14ac:dyDescent="0.3">
      <c r="A14" t="s">
        <v>129</v>
      </c>
      <c r="B14" t="s">
        <v>46</v>
      </c>
      <c r="C14">
        <v>6</v>
      </c>
      <c r="D14" t="s">
        <v>130</v>
      </c>
      <c r="F14" s="45" t="s">
        <v>151</v>
      </c>
      <c r="G14" s="43">
        <v>3</v>
      </c>
    </row>
    <row r="15" spans="1:8" ht="15.75" thickBot="1" x14ac:dyDescent="0.3">
      <c r="A15" s="9" t="s">
        <v>149</v>
      </c>
      <c r="B15" s="9"/>
      <c r="C15" s="9"/>
      <c r="D15" s="9"/>
    </row>
    <row r="16" spans="1:8" ht="18.75" x14ac:dyDescent="0.3">
      <c r="A16" s="6" t="s">
        <v>37</v>
      </c>
      <c r="B16" s="6"/>
      <c r="C16" s="6">
        <f>SUM(C17)</f>
        <v>0</v>
      </c>
      <c r="D16" s="6"/>
      <c r="F16" s="36" t="s">
        <v>35</v>
      </c>
      <c r="G16" s="38">
        <f>SUM(G17:G19)</f>
        <v>11</v>
      </c>
    </row>
    <row r="17" spans="1:8" x14ac:dyDescent="0.25">
      <c r="A17" s="9" t="s">
        <v>150</v>
      </c>
      <c r="B17" s="9"/>
      <c r="C17" s="9"/>
      <c r="D17" s="9"/>
      <c r="F17" s="44" t="s">
        <v>147</v>
      </c>
      <c r="G17" s="46">
        <v>4.5</v>
      </c>
    </row>
    <row r="18" spans="1:8" ht="18.75" x14ac:dyDescent="0.3">
      <c r="A18" s="6" t="s">
        <v>71</v>
      </c>
      <c r="B18" s="6"/>
      <c r="C18" s="6">
        <f>SUM(C19)</f>
        <v>4.5</v>
      </c>
      <c r="D18" s="6"/>
      <c r="F18" s="39" t="s">
        <v>116</v>
      </c>
      <c r="G18" s="40">
        <v>4.5</v>
      </c>
      <c r="H18" s="1"/>
    </row>
    <row r="19" spans="1:8" x14ac:dyDescent="0.25">
      <c r="A19" t="s">
        <v>134</v>
      </c>
      <c r="B19" t="s">
        <v>42</v>
      </c>
      <c r="C19">
        <v>4.5</v>
      </c>
      <c r="D19" t="s">
        <v>135</v>
      </c>
      <c r="F19" s="39" t="s">
        <v>152</v>
      </c>
      <c r="G19" s="47">
        <v>2</v>
      </c>
    </row>
    <row r="20" spans="1:8" ht="19.5" thickBot="1" x14ac:dyDescent="0.35">
      <c r="A20" s="6" t="s">
        <v>70</v>
      </c>
      <c r="B20" s="6"/>
      <c r="C20" s="6">
        <f>SUM(C21)</f>
        <v>4.5</v>
      </c>
      <c r="D20" s="6"/>
      <c r="F20" s="41" t="s">
        <v>153</v>
      </c>
      <c r="G20" s="48">
        <v>1.5</v>
      </c>
    </row>
    <row r="21" spans="1:8" x14ac:dyDescent="0.25">
      <c r="A21" t="s">
        <v>120</v>
      </c>
      <c r="B21" t="s">
        <v>42</v>
      </c>
      <c r="C21">
        <v>4.5</v>
      </c>
      <c r="D21" t="s">
        <v>54</v>
      </c>
    </row>
    <row r="22" spans="1:8" ht="18.75" x14ac:dyDescent="0.3">
      <c r="A22" s="6" t="s">
        <v>31</v>
      </c>
      <c r="B22" s="6"/>
      <c r="C22" s="6">
        <f>SUM(C23:C34)</f>
        <v>47.5</v>
      </c>
      <c r="D22" s="6"/>
    </row>
    <row r="23" spans="1:8" x14ac:dyDescent="0.25">
      <c r="A23" t="s">
        <v>122</v>
      </c>
      <c r="B23" t="s">
        <v>91</v>
      </c>
      <c r="C23">
        <v>4.5</v>
      </c>
      <c r="D23" t="s">
        <v>50</v>
      </c>
    </row>
    <row r="24" spans="1:8" x14ac:dyDescent="0.25">
      <c r="A24" t="s">
        <v>131</v>
      </c>
      <c r="B24" t="s">
        <v>42</v>
      </c>
      <c r="C24">
        <v>4.5</v>
      </c>
      <c r="D24" t="s">
        <v>132</v>
      </c>
    </row>
    <row r="25" spans="1:8" x14ac:dyDescent="0.25">
      <c r="A25" t="s">
        <v>125</v>
      </c>
      <c r="B25" t="s">
        <v>52</v>
      </c>
      <c r="C25">
        <v>6</v>
      </c>
      <c r="D25" t="s">
        <v>126</v>
      </c>
    </row>
    <row r="26" spans="1:8" x14ac:dyDescent="0.25">
      <c r="A26" t="s">
        <v>127</v>
      </c>
      <c r="B26" t="s">
        <v>42</v>
      </c>
      <c r="C26">
        <v>6</v>
      </c>
      <c r="D26" t="s">
        <v>128</v>
      </c>
    </row>
    <row r="27" spans="1:8" x14ac:dyDescent="0.25">
      <c r="A27" t="s">
        <v>133</v>
      </c>
      <c r="B27" t="s">
        <v>42</v>
      </c>
      <c r="C27">
        <v>4.5</v>
      </c>
      <c r="D27" t="s">
        <v>132</v>
      </c>
    </row>
    <row r="28" spans="1:8" x14ac:dyDescent="0.25">
      <c r="A28" t="s">
        <v>121</v>
      </c>
      <c r="B28" t="s">
        <v>91</v>
      </c>
      <c r="C28">
        <v>6</v>
      </c>
      <c r="D28" t="s">
        <v>53</v>
      </c>
    </row>
    <row r="29" spans="1:8" x14ac:dyDescent="0.25">
      <c r="A29" t="s">
        <v>123</v>
      </c>
      <c r="B29" t="s">
        <v>42</v>
      </c>
      <c r="C29">
        <v>4.5</v>
      </c>
      <c r="D29" t="s">
        <v>49</v>
      </c>
    </row>
    <row r="30" spans="1:8" x14ac:dyDescent="0.25">
      <c r="A30" t="s">
        <v>124</v>
      </c>
      <c r="B30" t="s">
        <v>46</v>
      </c>
      <c r="C30">
        <v>4.5</v>
      </c>
      <c r="D30" t="s">
        <v>49</v>
      </c>
    </row>
    <row r="31" spans="1:8" x14ac:dyDescent="0.25">
      <c r="A31" t="s">
        <v>140</v>
      </c>
      <c r="B31" t="s">
        <v>42</v>
      </c>
      <c r="C31">
        <v>2</v>
      </c>
      <c r="D31" t="s">
        <v>139</v>
      </c>
    </row>
    <row r="32" spans="1:8" x14ac:dyDescent="0.25">
      <c r="A32" t="s">
        <v>141</v>
      </c>
      <c r="B32" t="s">
        <v>42</v>
      </c>
      <c r="C32">
        <v>3</v>
      </c>
      <c r="D32" t="s">
        <v>142</v>
      </c>
    </row>
    <row r="33" spans="1:4" x14ac:dyDescent="0.25">
      <c r="A33" t="s">
        <v>143</v>
      </c>
      <c r="B33" t="s">
        <v>52</v>
      </c>
      <c r="C33">
        <v>2</v>
      </c>
      <c r="D33" t="s">
        <v>144</v>
      </c>
    </row>
    <row r="34" spans="1:4" ht="15.75" thickBot="1" x14ac:dyDescent="0.3">
      <c r="A34" s="3"/>
      <c r="B34" s="3"/>
      <c r="C34" s="3"/>
      <c r="D34" s="29"/>
    </row>
    <row r="35" spans="1:4" ht="19.5" thickTop="1" x14ac:dyDescent="0.3">
      <c r="A35" s="7" t="s">
        <v>20</v>
      </c>
      <c r="B35" s="7"/>
      <c r="C35" s="7">
        <f>SUM(C22,C20,C18,C16,C13,C10,C8,C5)</f>
        <v>80.5</v>
      </c>
      <c r="D35" s="7"/>
    </row>
  </sheetData>
  <pageMargins left="0.7" right="0.7" top="0.75" bottom="0.75" header="0.3" footer="0.3"/>
  <pageSetup scale="63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5"/>
  <sheetViews>
    <sheetView workbookViewId="0">
      <selection activeCell="G5" sqref="G5"/>
    </sheetView>
  </sheetViews>
  <sheetFormatPr defaultRowHeight="15" x14ac:dyDescent="0.25"/>
  <cols>
    <col min="1" max="1" width="56.85546875" customWidth="1"/>
    <col min="2" max="2" width="12.85546875" customWidth="1"/>
    <col min="3" max="4" width="9.5703125" customWidth="1"/>
    <col min="5" max="5" width="5.85546875" customWidth="1"/>
    <col min="7" max="7" width="46.42578125" customWidth="1"/>
    <col min="8" max="8" width="4.28515625" customWidth="1"/>
  </cols>
  <sheetData>
    <row r="1" spans="1:4" ht="18.75" x14ac:dyDescent="0.3">
      <c r="A1" s="7" t="s">
        <v>32</v>
      </c>
      <c r="B1" s="7"/>
    </row>
    <row r="2" spans="1:4" ht="18.75" x14ac:dyDescent="0.3">
      <c r="A2" s="7" t="s">
        <v>39</v>
      </c>
      <c r="B2" s="7"/>
    </row>
    <row r="3" spans="1:4" x14ac:dyDescent="0.25">
      <c r="A3" t="s">
        <v>162</v>
      </c>
    </row>
    <row r="4" spans="1:4" x14ac:dyDescent="0.25">
      <c r="A4" s="16" t="s">
        <v>86</v>
      </c>
      <c r="B4" s="16" t="s">
        <v>56</v>
      </c>
      <c r="C4" t="s">
        <v>55</v>
      </c>
      <c r="D4" t="s">
        <v>109</v>
      </c>
    </row>
    <row r="5" spans="1:4" ht="18.75" x14ac:dyDescent="0.3">
      <c r="A5" s="6" t="s">
        <v>28</v>
      </c>
      <c r="B5" s="6"/>
      <c r="C5" s="6">
        <f>SUM(C6:C7)</f>
        <v>9</v>
      </c>
      <c r="D5" s="6"/>
    </row>
    <row r="6" spans="1:4" x14ac:dyDescent="0.25">
      <c r="A6" t="s">
        <v>136</v>
      </c>
      <c r="C6">
        <v>4.5</v>
      </c>
    </row>
    <row r="7" spans="1:4" x14ac:dyDescent="0.25">
      <c r="A7" s="49" t="s">
        <v>154</v>
      </c>
      <c r="B7" s="49"/>
      <c r="C7" s="49">
        <v>4.5</v>
      </c>
      <c r="D7" s="49"/>
    </row>
    <row r="8" spans="1:4" ht="18.75" x14ac:dyDescent="0.3">
      <c r="A8" s="6" t="s">
        <v>29</v>
      </c>
      <c r="B8" s="6"/>
      <c r="C8" s="6">
        <f>SUM(9)</f>
        <v>9</v>
      </c>
      <c r="D8" s="6"/>
    </row>
    <row r="9" spans="1:4" x14ac:dyDescent="0.25">
      <c r="A9" t="s">
        <v>155</v>
      </c>
      <c r="C9">
        <v>4.5</v>
      </c>
    </row>
    <row r="10" spans="1:4" ht="18.75" x14ac:dyDescent="0.3">
      <c r="A10" s="6" t="s">
        <v>30</v>
      </c>
      <c r="B10" s="6"/>
      <c r="C10" s="6">
        <f>SUM(C11:C11)</f>
        <v>4.5</v>
      </c>
      <c r="D10" s="6"/>
    </row>
    <row r="11" spans="1:4" x14ac:dyDescent="0.25">
      <c r="A11" s="49" t="s">
        <v>59</v>
      </c>
      <c r="B11" s="49"/>
      <c r="C11" s="49">
        <v>4.5</v>
      </c>
      <c r="D11" s="49"/>
    </row>
    <row r="12" spans="1:4" ht="18.75" x14ac:dyDescent="0.3">
      <c r="A12" s="6" t="s">
        <v>36</v>
      </c>
      <c r="B12" s="6"/>
      <c r="C12" s="6">
        <f>SUM(C13:C14)</f>
        <v>10.5</v>
      </c>
      <c r="D12" s="6"/>
    </row>
    <row r="13" spans="1:4" x14ac:dyDescent="0.25">
      <c r="A13" t="s">
        <v>129</v>
      </c>
      <c r="C13">
        <v>6</v>
      </c>
    </row>
    <row r="14" spans="1:4" x14ac:dyDescent="0.25">
      <c r="A14" s="49" t="s">
        <v>22</v>
      </c>
      <c r="B14" s="49"/>
      <c r="C14" s="49">
        <v>4.5</v>
      </c>
      <c r="D14" s="49"/>
    </row>
    <row r="15" spans="1:4" ht="18.75" x14ac:dyDescent="0.3">
      <c r="A15" s="6" t="s">
        <v>37</v>
      </c>
      <c r="B15" s="6"/>
      <c r="C15" s="6">
        <f>SUM(C16)</f>
        <v>4.5</v>
      </c>
      <c r="D15" s="6"/>
    </row>
    <row r="16" spans="1:4" x14ac:dyDescent="0.25">
      <c r="A16" s="49" t="s">
        <v>156</v>
      </c>
      <c r="B16" s="49"/>
      <c r="C16" s="49">
        <v>4.5</v>
      </c>
      <c r="D16" s="49"/>
    </row>
    <row r="17" spans="1:4" x14ac:dyDescent="0.25">
      <c r="A17" s="9"/>
      <c r="B17" s="9"/>
      <c r="C17" s="9"/>
      <c r="D17" s="9"/>
    </row>
    <row r="18" spans="1:4" x14ac:dyDescent="0.25">
      <c r="A18" s="9"/>
      <c r="B18" s="9"/>
      <c r="C18" s="9"/>
      <c r="D18" s="9"/>
    </row>
    <row r="19" spans="1:4" ht="18.75" x14ac:dyDescent="0.3">
      <c r="A19" s="6" t="s">
        <v>71</v>
      </c>
      <c r="B19" s="6"/>
      <c r="C19" s="6">
        <f>SUM(C20:C23)</f>
        <v>18</v>
      </c>
      <c r="D19" s="6"/>
    </row>
    <row r="20" spans="1:4" x14ac:dyDescent="0.25">
      <c r="A20" t="s">
        <v>157</v>
      </c>
      <c r="C20">
        <v>4.5</v>
      </c>
    </row>
    <row r="21" spans="1:4" x14ac:dyDescent="0.25">
      <c r="A21" s="50" t="s">
        <v>158</v>
      </c>
      <c r="C21">
        <v>4.5</v>
      </c>
    </row>
    <row r="22" spans="1:4" x14ac:dyDescent="0.25">
      <c r="A22" s="50" t="s">
        <v>13</v>
      </c>
      <c r="C22">
        <v>4.5</v>
      </c>
    </row>
    <row r="23" spans="1:4" x14ac:dyDescent="0.25">
      <c r="A23" s="50" t="s">
        <v>159</v>
      </c>
      <c r="C23">
        <v>4.5</v>
      </c>
    </row>
    <row r="24" spans="1:4" ht="18.75" x14ac:dyDescent="0.3">
      <c r="A24" s="6" t="s">
        <v>70</v>
      </c>
      <c r="B24" s="6"/>
      <c r="C24" s="6">
        <f>SUM(C25)</f>
        <v>0</v>
      </c>
      <c r="D24" s="6"/>
    </row>
    <row r="25" spans="1:4" x14ac:dyDescent="0.25">
      <c r="A25" s="2"/>
      <c r="B25" s="2"/>
      <c r="C25" s="2"/>
      <c r="D25" s="2"/>
    </row>
    <row r="26" spans="1:4" ht="18.75" x14ac:dyDescent="0.3">
      <c r="A26" s="6" t="s">
        <v>161</v>
      </c>
      <c r="B26" s="6"/>
      <c r="C26" s="6">
        <f>SUM(C27:C34)</f>
        <v>14</v>
      </c>
      <c r="D26" s="6">
        <f>25.5-C26</f>
        <v>11.5</v>
      </c>
    </row>
    <row r="27" spans="1:4" x14ac:dyDescent="0.25">
      <c r="A27" t="s">
        <v>160</v>
      </c>
      <c r="C27">
        <v>6</v>
      </c>
    </row>
    <row r="28" spans="1:4" x14ac:dyDescent="0.25">
      <c r="A28" t="s">
        <v>6</v>
      </c>
      <c r="C28">
        <v>6</v>
      </c>
    </row>
    <row r="29" spans="1:4" x14ac:dyDescent="0.25">
      <c r="A29" t="s">
        <v>17</v>
      </c>
      <c r="C29">
        <v>2</v>
      </c>
    </row>
    <row r="30" spans="1:4" x14ac:dyDescent="0.25">
      <c r="A30" s="2"/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4" spans="1:4" ht="15.75" thickBot="1" x14ac:dyDescent="0.3">
      <c r="A34" s="3"/>
      <c r="B34" s="3"/>
      <c r="C34" s="3"/>
      <c r="D34" s="29"/>
    </row>
    <row r="35" spans="1:4" ht="19.5" thickTop="1" x14ac:dyDescent="0.3">
      <c r="A35" s="7" t="s">
        <v>20</v>
      </c>
      <c r="B35" s="7"/>
      <c r="C35" s="7">
        <f>SUM(C26,C24,C19,C15,C12,C10,C8,C5)</f>
        <v>69.5</v>
      </c>
      <c r="D35" s="7"/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sqref="A1:XFD1048576"/>
    </sheetView>
  </sheetViews>
  <sheetFormatPr defaultRowHeight="15" x14ac:dyDescent="0.25"/>
  <cols>
    <col min="1" max="1" width="28.7109375" customWidth="1"/>
    <col min="2" max="2" width="9.5703125" customWidth="1"/>
    <col min="4" max="4" width="26.5703125" customWidth="1"/>
  </cols>
  <sheetData>
    <row r="1" spans="1:6" x14ac:dyDescent="0.25">
      <c r="A1" s="1" t="s">
        <v>32</v>
      </c>
    </row>
    <row r="2" spans="1:6" x14ac:dyDescent="0.25">
      <c r="A2" s="1" t="s">
        <v>40</v>
      </c>
    </row>
    <row r="4" spans="1:6" ht="18.75" x14ac:dyDescent="0.3">
      <c r="A4" s="6" t="s">
        <v>28</v>
      </c>
      <c r="B4" s="4"/>
      <c r="D4" s="7" t="s">
        <v>33</v>
      </c>
    </row>
    <row r="5" spans="1:6" x14ac:dyDescent="0.25">
      <c r="A5" s="5" t="s">
        <v>0</v>
      </c>
      <c r="B5" s="5">
        <v>4.5</v>
      </c>
      <c r="D5" s="2" t="s">
        <v>4</v>
      </c>
      <c r="E5">
        <v>4.5</v>
      </c>
    </row>
    <row r="6" spans="1:6" x14ac:dyDescent="0.25">
      <c r="A6" s="5" t="s">
        <v>1</v>
      </c>
      <c r="B6" s="5">
        <v>4.5</v>
      </c>
      <c r="D6" s="2" t="s">
        <v>22</v>
      </c>
      <c r="E6">
        <v>6</v>
      </c>
    </row>
    <row r="7" spans="1:6" ht="18.75" x14ac:dyDescent="0.3">
      <c r="A7" s="6" t="s">
        <v>29</v>
      </c>
      <c r="B7" s="4"/>
      <c r="D7" s="2" t="s">
        <v>23</v>
      </c>
      <c r="E7">
        <v>4.5</v>
      </c>
      <c r="F7">
        <f>SUM(E5:E7)</f>
        <v>15</v>
      </c>
    </row>
    <row r="8" spans="1:6" x14ac:dyDescent="0.25">
      <c r="A8" s="5" t="s">
        <v>2</v>
      </c>
      <c r="B8" s="5">
        <v>4.5</v>
      </c>
    </row>
    <row r="9" spans="1:6" ht="18.75" x14ac:dyDescent="0.3">
      <c r="A9" s="6" t="s">
        <v>30</v>
      </c>
      <c r="B9" s="4"/>
      <c r="D9" s="7" t="s">
        <v>34</v>
      </c>
    </row>
    <row r="10" spans="1:6" x14ac:dyDescent="0.25">
      <c r="A10" s="5" t="s">
        <v>3</v>
      </c>
      <c r="B10" s="5">
        <v>4.5</v>
      </c>
      <c r="D10" t="s">
        <v>26</v>
      </c>
      <c r="E10">
        <v>4.5</v>
      </c>
    </row>
    <row r="11" spans="1:6" x14ac:dyDescent="0.25">
      <c r="A11" s="5" t="s">
        <v>4</v>
      </c>
      <c r="B11" s="5">
        <v>4.5</v>
      </c>
      <c r="D11" t="s">
        <v>21</v>
      </c>
      <c r="E11">
        <v>4.5</v>
      </c>
    </row>
    <row r="12" spans="1:6" ht="18.75" x14ac:dyDescent="0.3">
      <c r="A12" s="6" t="s">
        <v>36</v>
      </c>
      <c r="B12" s="6"/>
      <c r="D12" t="s">
        <v>27</v>
      </c>
      <c r="E12">
        <v>3</v>
      </c>
      <c r="F12">
        <f>SUM(E10:E12)</f>
        <v>12</v>
      </c>
    </row>
    <row r="13" spans="1:6" x14ac:dyDescent="0.25">
      <c r="A13" s="5" t="s">
        <v>5</v>
      </c>
      <c r="B13" s="5">
        <v>6</v>
      </c>
    </row>
    <row r="14" spans="1:6" ht="18.75" x14ac:dyDescent="0.3">
      <c r="A14" s="5" t="s">
        <v>7</v>
      </c>
      <c r="B14" s="5">
        <v>6</v>
      </c>
      <c r="D14" s="7" t="s">
        <v>35</v>
      </c>
    </row>
    <row r="15" spans="1:6" ht="18.75" x14ac:dyDescent="0.3">
      <c r="A15" s="6" t="s">
        <v>37</v>
      </c>
      <c r="B15" s="6"/>
      <c r="D15" t="s">
        <v>24</v>
      </c>
      <c r="E15">
        <v>6</v>
      </c>
    </row>
    <row r="16" spans="1:6" x14ac:dyDescent="0.25">
      <c r="A16" s="5" t="s">
        <v>8</v>
      </c>
      <c r="B16" s="5">
        <v>4.5</v>
      </c>
      <c r="D16" t="s">
        <v>25</v>
      </c>
      <c r="E16">
        <v>6</v>
      </c>
      <c r="F16">
        <f>SUM(E15:E16)</f>
        <v>12</v>
      </c>
    </row>
    <row r="17" spans="1:2" ht="18.75" x14ac:dyDescent="0.3">
      <c r="A17" s="6" t="s">
        <v>10</v>
      </c>
      <c r="B17" s="6"/>
    </row>
    <row r="18" spans="1:2" x14ac:dyDescent="0.25">
      <c r="A18" s="5" t="s">
        <v>11</v>
      </c>
      <c r="B18" s="5">
        <v>4.5</v>
      </c>
    </row>
    <row r="19" spans="1:2" ht="18.75" x14ac:dyDescent="0.3">
      <c r="A19" s="6" t="s">
        <v>38</v>
      </c>
      <c r="B19" s="6"/>
    </row>
    <row r="20" spans="1:2" x14ac:dyDescent="0.25">
      <c r="A20" s="5" t="s">
        <v>12</v>
      </c>
      <c r="B20" s="5">
        <v>4.5</v>
      </c>
    </row>
    <row r="21" spans="1:2" ht="18.75" x14ac:dyDescent="0.3">
      <c r="A21" s="6" t="s">
        <v>31</v>
      </c>
      <c r="B21" s="6"/>
    </row>
    <row r="22" spans="1:2" x14ac:dyDescent="0.25">
      <c r="A22" s="5" t="s">
        <v>6</v>
      </c>
      <c r="B22" s="5">
        <v>6</v>
      </c>
    </row>
    <row r="23" spans="1:2" x14ac:dyDescent="0.25">
      <c r="A23" s="5" t="s">
        <v>14</v>
      </c>
      <c r="B23" s="5">
        <v>4.5</v>
      </c>
    </row>
    <row r="24" spans="1:2" x14ac:dyDescent="0.25">
      <c r="A24" s="5" t="s">
        <v>9</v>
      </c>
      <c r="B24" s="5">
        <v>4.5</v>
      </c>
    </row>
    <row r="25" spans="1:2" x14ac:dyDescent="0.25">
      <c r="A25" s="5" t="s">
        <v>13</v>
      </c>
      <c r="B25" s="5">
        <v>4.5</v>
      </c>
    </row>
    <row r="26" spans="1:2" x14ac:dyDescent="0.25">
      <c r="A26" s="5" t="s">
        <v>15</v>
      </c>
      <c r="B26" s="5">
        <v>4.5</v>
      </c>
    </row>
    <row r="27" spans="1:2" x14ac:dyDescent="0.25">
      <c r="A27" s="5" t="s">
        <v>16</v>
      </c>
      <c r="B27" s="5">
        <v>3</v>
      </c>
    </row>
    <row r="28" spans="1:2" x14ac:dyDescent="0.25">
      <c r="A28" s="5" t="s">
        <v>17</v>
      </c>
      <c r="B28" s="5">
        <v>2</v>
      </c>
    </row>
    <row r="29" spans="1:2" x14ac:dyDescent="0.25">
      <c r="A29" s="5" t="s">
        <v>18</v>
      </c>
      <c r="B29" s="5">
        <v>3</v>
      </c>
    </row>
    <row r="30" spans="1:2" x14ac:dyDescent="0.25">
      <c r="A30" s="5" t="s">
        <v>19</v>
      </c>
      <c r="B30" s="5">
        <v>2</v>
      </c>
    </row>
    <row r="31" spans="1:2" x14ac:dyDescent="0.25">
      <c r="A31" s="8" t="s">
        <v>26</v>
      </c>
      <c r="B31" s="8">
        <v>4.5</v>
      </c>
    </row>
    <row r="32" spans="1:2" ht="15.75" thickBot="1" x14ac:dyDescent="0.3">
      <c r="A32" s="3" t="s">
        <v>21</v>
      </c>
      <c r="B32" s="3">
        <v>4.5</v>
      </c>
    </row>
    <row r="33" spans="1:2" ht="19.5" thickTop="1" x14ac:dyDescent="0.3">
      <c r="A33" s="7" t="s">
        <v>20</v>
      </c>
      <c r="B33" s="7">
        <f>SUM(B4:B32)</f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workbookViewId="0">
      <selection activeCell="A4" sqref="A4"/>
    </sheetView>
  </sheetViews>
  <sheetFormatPr defaultRowHeight="15" x14ac:dyDescent="0.25"/>
  <cols>
    <col min="1" max="1" width="42.85546875" customWidth="1"/>
    <col min="2" max="2" width="11.5703125" customWidth="1"/>
    <col min="3" max="4" width="9.5703125" customWidth="1"/>
    <col min="5" max="5" width="8" customWidth="1"/>
    <col min="6" max="6" width="40.5703125" customWidth="1"/>
  </cols>
  <sheetData>
    <row r="1" spans="1:8" ht="21" x14ac:dyDescent="0.35">
      <c r="A1" s="76" t="s">
        <v>32</v>
      </c>
      <c r="B1" s="78" t="s">
        <v>269</v>
      </c>
      <c r="C1" s="78"/>
      <c r="D1" s="78"/>
      <c r="E1">
        <v>423989</v>
      </c>
    </row>
    <row r="2" spans="1:8" ht="21.75" thickBot="1" x14ac:dyDescent="0.4">
      <c r="A2" s="77" t="s">
        <v>40</v>
      </c>
      <c r="B2" s="79">
        <v>40980</v>
      </c>
      <c r="C2" s="79"/>
      <c r="D2" s="79"/>
      <c r="E2" s="75"/>
      <c r="F2" s="75"/>
      <c r="G2" s="75"/>
      <c r="H2" s="75"/>
    </row>
    <row r="3" spans="1:8" ht="15.75" thickTop="1" x14ac:dyDescent="0.25"/>
    <row r="4" spans="1:8" ht="18.75" x14ac:dyDescent="0.3">
      <c r="A4" s="85" t="s">
        <v>86</v>
      </c>
      <c r="B4" s="86" t="s">
        <v>56</v>
      </c>
      <c r="C4" s="18" t="s">
        <v>55</v>
      </c>
      <c r="D4" s="18" t="s">
        <v>109</v>
      </c>
    </row>
    <row r="5" spans="1:8" ht="19.5" thickBot="1" x14ac:dyDescent="0.35">
      <c r="A5" s="83" t="s">
        <v>28</v>
      </c>
      <c r="B5" s="84"/>
      <c r="C5" s="82">
        <f>SUM(C6:C7)</f>
        <v>9</v>
      </c>
      <c r="D5" s="4"/>
      <c r="F5" s="81" t="s">
        <v>224</v>
      </c>
    </row>
    <row r="6" spans="1:8" ht="18.75" x14ac:dyDescent="0.3">
      <c r="A6" t="s">
        <v>266</v>
      </c>
      <c r="B6" t="s">
        <v>52</v>
      </c>
      <c r="C6" s="88">
        <v>4.5</v>
      </c>
      <c r="D6" t="s">
        <v>44</v>
      </c>
      <c r="F6" s="65" t="s">
        <v>33</v>
      </c>
      <c r="G6" s="66">
        <f>SUM(G7:G8)</f>
        <v>12</v>
      </c>
      <c r="H6" s="67"/>
    </row>
    <row r="7" spans="1:8" x14ac:dyDescent="0.25">
      <c r="A7" t="s">
        <v>104</v>
      </c>
      <c r="B7" t="s">
        <v>46</v>
      </c>
      <c r="C7">
        <v>4.5</v>
      </c>
      <c r="D7" t="s">
        <v>45</v>
      </c>
      <c r="F7" s="39" t="s">
        <v>90</v>
      </c>
      <c r="G7" s="50">
        <v>7.5</v>
      </c>
      <c r="H7" s="46"/>
    </row>
    <row r="8" spans="1:8" ht="19.5" thickBot="1" x14ac:dyDescent="0.35">
      <c r="A8" s="6" t="s">
        <v>29</v>
      </c>
      <c r="B8" s="4"/>
      <c r="C8" s="6">
        <f>SUM(C9)</f>
        <v>4.5</v>
      </c>
      <c r="D8" s="4"/>
      <c r="F8" s="45" t="s">
        <v>251</v>
      </c>
      <c r="G8" s="53">
        <v>4.5</v>
      </c>
      <c r="H8" s="43"/>
    </row>
    <row r="9" spans="1:8" ht="15.75" thickBot="1" x14ac:dyDescent="0.3">
      <c r="A9" t="s">
        <v>257</v>
      </c>
      <c r="B9" t="s">
        <v>48</v>
      </c>
      <c r="C9">
        <v>4.5</v>
      </c>
      <c r="D9" t="s">
        <v>53</v>
      </c>
    </row>
    <row r="10" spans="1:8" ht="18.75" x14ac:dyDescent="0.3">
      <c r="A10" s="6" t="s">
        <v>270</v>
      </c>
      <c r="B10" s="4"/>
      <c r="C10" s="6">
        <f>SUM(C11:C11)</f>
        <v>4.5</v>
      </c>
      <c r="D10" s="4"/>
      <c r="F10" s="65" t="s">
        <v>34</v>
      </c>
      <c r="G10" s="66">
        <f>SUM(G11:G13)</f>
        <v>10.5</v>
      </c>
      <c r="H10" s="68"/>
    </row>
    <row r="11" spans="1:8" x14ac:dyDescent="0.25">
      <c r="A11" t="s">
        <v>263</v>
      </c>
      <c r="B11" t="s">
        <v>52</v>
      </c>
      <c r="C11">
        <v>4.5</v>
      </c>
      <c r="D11" t="s">
        <v>50</v>
      </c>
      <c r="F11" s="44" t="s">
        <v>250</v>
      </c>
      <c r="G11" s="50">
        <v>6</v>
      </c>
      <c r="H11" s="46"/>
    </row>
    <row r="12" spans="1:8" ht="18.75" x14ac:dyDescent="0.3">
      <c r="A12" s="6" t="s">
        <v>271</v>
      </c>
      <c r="B12" s="6"/>
      <c r="C12" s="6">
        <f>SUM(C13:C14)</f>
        <v>10.5</v>
      </c>
      <c r="D12" s="6"/>
      <c r="F12" s="44" t="s">
        <v>209</v>
      </c>
      <c r="G12" s="50">
        <v>4.5</v>
      </c>
      <c r="H12" s="46"/>
    </row>
    <row r="13" spans="1:8" ht="15.75" thickBot="1" x14ac:dyDescent="0.3">
      <c r="A13" t="s">
        <v>256</v>
      </c>
      <c r="B13" t="s">
        <v>46</v>
      </c>
      <c r="C13">
        <v>6</v>
      </c>
      <c r="D13" t="s">
        <v>53</v>
      </c>
      <c r="F13" s="45"/>
      <c r="G13" s="53"/>
      <c r="H13" s="58"/>
    </row>
    <row r="14" spans="1:8" ht="15.75" thickBot="1" x14ac:dyDescent="0.3">
      <c r="A14" t="s">
        <v>93</v>
      </c>
      <c r="B14" t="s">
        <v>52</v>
      </c>
      <c r="C14">
        <v>4.5</v>
      </c>
      <c r="D14" t="s">
        <v>49</v>
      </c>
    </row>
    <row r="15" spans="1:8" ht="18.75" x14ac:dyDescent="0.3">
      <c r="A15" s="6" t="s">
        <v>272</v>
      </c>
      <c r="B15" s="6"/>
      <c r="C15" s="6">
        <f>SUM(C16:C18)</f>
        <v>13.5</v>
      </c>
      <c r="D15" s="6"/>
      <c r="F15" s="65" t="s">
        <v>35</v>
      </c>
      <c r="G15" s="66">
        <f>SUM(G16:G24)</f>
        <v>0</v>
      </c>
      <c r="H15" s="67"/>
    </row>
    <row r="16" spans="1:8" x14ac:dyDescent="0.25">
      <c r="A16" t="s">
        <v>262</v>
      </c>
      <c r="B16" t="s">
        <v>46</v>
      </c>
      <c r="C16">
        <v>4.5</v>
      </c>
      <c r="D16" t="s">
        <v>50</v>
      </c>
      <c r="F16" s="39"/>
      <c r="G16" s="35"/>
      <c r="H16" s="47"/>
    </row>
    <row r="17" spans="1:8" x14ac:dyDescent="0.25">
      <c r="A17" t="s">
        <v>264</v>
      </c>
      <c r="B17" t="s">
        <v>42</v>
      </c>
      <c r="C17">
        <v>4.5</v>
      </c>
      <c r="D17" t="s">
        <v>47</v>
      </c>
      <c r="F17" s="39"/>
      <c r="G17" s="35"/>
      <c r="H17" s="47"/>
    </row>
    <row r="18" spans="1:8" x14ac:dyDescent="0.25">
      <c r="A18" t="s">
        <v>265</v>
      </c>
      <c r="B18" t="s">
        <v>52</v>
      </c>
      <c r="C18">
        <v>4.5</v>
      </c>
      <c r="D18" t="s">
        <v>45</v>
      </c>
      <c r="F18" s="39"/>
      <c r="G18" s="35"/>
      <c r="H18" s="47"/>
    </row>
    <row r="19" spans="1:8" ht="18.75" x14ac:dyDescent="0.3">
      <c r="A19" s="6" t="s">
        <v>273</v>
      </c>
      <c r="B19" s="6"/>
      <c r="C19" s="6">
        <f>SUM(C20:C23)</f>
        <v>18</v>
      </c>
      <c r="D19" s="6"/>
      <c r="F19" s="39"/>
      <c r="G19" s="35"/>
      <c r="H19" s="47"/>
    </row>
    <row r="20" spans="1:8" x14ac:dyDescent="0.25">
      <c r="A20" t="s">
        <v>260</v>
      </c>
      <c r="B20" t="s">
        <v>43</v>
      </c>
      <c r="C20">
        <v>4.5</v>
      </c>
      <c r="D20" t="s">
        <v>51</v>
      </c>
      <c r="F20" s="39"/>
      <c r="G20" s="35"/>
      <c r="H20" s="47"/>
    </row>
    <row r="21" spans="1:8" x14ac:dyDescent="0.25">
      <c r="A21" t="s">
        <v>172</v>
      </c>
      <c r="B21" t="s">
        <v>43</v>
      </c>
      <c r="C21">
        <v>4.5</v>
      </c>
      <c r="D21" t="s">
        <v>41</v>
      </c>
      <c r="F21" s="39"/>
      <c r="G21" s="35"/>
      <c r="H21" s="47"/>
    </row>
    <row r="22" spans="1:8" x14ac:dyDescent="0.25">
      <c r="A22" s="2" t="s">
        <v>209</v>
      </c>
      <c r="B22" s="2"/>
      <c r="C22" s="2">
        <v>4.5</v>
      </c>
      <c r="D22" s="2" t="s">
        <v>177</v>
      </c>
      <c r="F22" s="39"/>
      <c r="G22" s="35"/>
      <c r="H22" s="47"/>
    </row>
    <row r="23" spans="1:8" x14ac:dyDescent="0.25">
      <c r="A23" t="s">
        <v>259</v>
      </c>
      <c r="B23" t="s">
        <v>43</v>
      </c>
      <c r="C23">
        <v>4.5</v>
      </c>
      <c r="D23" t="s">
        <v>51</v>
      </c>
      <c r="F23" s="39"/>
      <c r="G23" s="35"/>
      <c r="H23" s="47"/>
    </row>
    <row r="24" spans="1:8" ht="19.5" thickBot="1" x14ac:dyDescent="0.35">
      <c r="A24" s="6" t="s">
        <v>247</v>
      </c>
      <c r="B24" s="6"/>
      <c r="C24" s="6">
        <f>SUM(C25)</f>
        <v>0</v>
      </c>
      <c r="D24" s="6"/>
      <c r="F24" s="45"/>
      <c r="G24" s="53"/>
      <c r="H24" s="58"/>
    </row>
    <row r="25" spans="1:8" x14ac:dyDescent="0.25">
      <c r="A25" s="2"/>
      <c r="B25" s="2"/>
      <c r="C25" s="2"/>
      <c r="D25" s="2"/>
    </row>
    <row r="26" spans="1:8" ht="18.75" x14ac:dyDescent="0.3">
      <c r="A26" s="6" t="s">
        <v>31</v>
      </c>
      <c r="B26" s="6"/>
      <c r="C26" s="6">
        <f>SUM(C27:C36)</f>
        <v>36</v>
      </c>
      <c r="D26" s="6"/>
      <c r="F26" s="1" t="s">
        <v>249</v>
      </c>
    </row>
    <row r="27" spans="1:8" x14ac:dyDescent="0.25">
      <c r="A27" s="2" t="s">
        <v>90</v>
      </c>
      <c r="B27" s="2"/>
      <c r="C27" s="2">
        <v>7.5</v>
      </c>
      <c r="D27" s="2" t="s">
        <v>57</v>
      </c>
    </row>
    <row r="28" spans="1:8" x14ac:dyDescent="0.25">
      <c r="A28" t="s">
        <v>254</v>
      </c>
      <c r="B28" t="s">
        <v>46</v>
      </c>
      <c r="C28">
        <v>4.5</v>
      </c>
      <c r="D28" t="s">
        <v>54</v>
      </c>
    </row>
    <row r="29" spans="1:8" x14ac:dyDescent="0.25">
      <c r="A29" t="s">
        <v>252</v>
      </c>
      <c r="B29" t="s">
        <v>91</v>
      </c>
      <c r="C29">
        <v>1.5</v>
      </c>
      <c r="D29" t="s">
        <v>54</v>
      </c>
    </row>
    <row r="30" spans="1:8" x14ac:dyDescent="0.25">
      <c r="A30" t="s">
        <v>258</v>
      </c>
      <c r="B30" t="s">
        <v>42</v>
      </c>
      <c r="C30">
        <v>1.5</v>
      </c>
      <c r="D30" t="s">
        <v>53</v>
      </c>
    </row>
    <row r="31" spans="1:8" x14ac:dyDescent="0.25">
      <c r="A31" t="s">
        <v>255</v>
      </c>
      <c r="B31" t="s">
        <v>91</v>
      </c>
      <c r="C31">
        <v>1.5</v>
      </c>
      <c r="D31" t="s">
        <v>54</v>
      </c>
    </row>
    <row r="32" spans="1:8" x14ac:dyDescent="0.25">
      <c r="A32" t="s">
        <v>258</v>
      </c>
      <c r="B32" t="s">
        <v>52</v>
      </c>
      <c r="C32">
        <v>1.5</v>
      </c>
      <c r="D32" t="s">
        <v>51</v>
      </c>
    </row>
    <row r="33" spans="1:4" x14ac:dyDescent="0.25">
      <c r="A33" t="s">
        <v>253</v>
      </c>
      <c r="B33" t="s">
        <v>52</v>
      </c>
      <c r="C33">
        <v>4.5</v>
      </c>
      <c r="D33" t="s">
        <v>54</v>
      </c>
    </row>
    <row r="34" spans="1:4" x14ac:dyDescent="0.25">
      <c r="A34" t="s">
        <v>268</v>
      </c>
      <c r="B34" t="s">
        <v>43</v>
      </c>
      <c r="C34">
        <v>4.5</v>
      </c>
      <c r="D34" t="s">
        <v>41</v>
      </c>
    </row>
    <row r="35" spans="1:4" x14ac:dyDescent="0.25">
      <c r="A35" t="s">
        <v>267</v>
      </c>
      <c r="B35" t="s">
        <v>46</v>
      </c>
      <c r="C35">
        <v>4.5</v>
      </c>
      <c r="D35" t="s">
        <v>44</v>
      </c>
    </row>
    <row r="36" spans="1:4" ht="15.75" thickBot="1" x14ac:dyDescent="0.3">
      <c r="A36" s="3" t="s">
        <v>261</v>
      </c>
      <c r="B36" s="3" t="s">
        <v>42</v>
      </c>
      <c r="C36" s="3">
        <v>4.5</v>
      </c>
      <c r="D36" s="3" t="s">
        <v>50</v>
      </c>
    </row>
    <row r="37" spans="1:4" ht="19.5" thickTop="1" x14ac:dyDescent="0.3">
      <c r="A37" s="7" t="s">
        <v>20</v>
      </c>
      <c r="B37" s="7"/>
      <c r="C37" s="7">
        <f>SUM(C26,C24,C19,C15,C12,C10,C8,C5)</f>
        <v>96</v>
      </c>
      <c r="D37" s="7"/>
    </row>
  </sheetData>
  <pageMargins left="0.7" right="0.7" top="0.75" bottom="0.75" header="0.3" footer="0.3"/>
  <pageSetup scale="84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6"/>
  <sheetViews>
    <sheetView tabSelected="1" workbookViewId="0">
      <selection activeCell="E1" sqref="E1"/>
    </sheetView>
  </sheetViews>
  <sheetFormatPr defaultRowHeight="15" x14ac:dyDescent="0.25"/>
  <cols>
    <col min="1" max="1" width="42.85546875" customWidth="1"/>
    <col min="2" max="2" width="11.5703125" customWidth="1"/>
    <col min="3" max="4" width="9.5703125" customWidth="1"/>
    <col min="5" max="5" width="8" customWidth="1"/>
    <col min="6" max="6" width="40.5703125" customWidth="1"/>
  </cols>
  <sheetData>
    <row r="1" spans="1:8" ht="21" x14ac:dyDescent="0.35">
      <c r="A1" s="76" t="s">
        <v>32</v>
      </c>
      <c r="B1" s="78" t="s">
        <v>269</v>
      </c>
      <c r="C1" s="78"/>
      <c r="D1" s="78"/>
      <c r="E1">
        <v>423989</v>
      </c>
    </row>
    <row r="2" spans="1:8" ht="21.75" thickBot="1" x14ac:dyDescent="0.4">
      <c r="A2" s="77" t="s">
        <v>39</v>
      </c>
      <c r="B2" s="79">
        <v>40980</v>
      </c>
      <c r="C2" s="79"/>
      <c r="D2" s="79"/>
      <c r="E2" s="75"/>
      <c r="F2" s="75"/>
      <c r="G2" s="75"/>
      <c r="H2" s="75"/>
    </row>
    <row r="3" spans="1:8" ht="15.75" thickTop="1" x14ac:dyDescent="0.25"/>
    <row r="4" spans="1:8" ht="18.75" x14ac:dyDescent="0.3">
      <c r="A4" s="85" t="s">
        <v>86</v>
      </c>
      <c r="B4" s="86" t="s">
        <v>56</v>
      </c>
      <c r="C4" s="18" t="s">
        <v>55</v>
      </c>
      <c r="D4" s="18" t="s">
        <v>109</v>
      </c>
    </row>
    <row r="5" spans="1:8" ht="19.5" thickBot="1" x14ac:dyDescent="0.35">
      <c r="A5" s="83" t="s">
        <v>28</v>
      </c>
      <c r="B5" s="84"/>
      <c r="C5" s="82">
        <f>SUM(C6:C7)</f>
        <v>9</v>
      </c>
      <c r="D5" s="4"/>
      <c r="F5" s="81" t="s">
        <v>224</v>
      </c>
    </row>
    <row r="6" spans="1:8" ht="18.75" x14ac:dyDescent="0.3">
      <c r="A6" t="s">
        <v>266</v>
      </c>
      <c r="B6" t="s">
        <v>52</v>
      </c>
      <c r="C6" s="88">
        <v>4.5</v>
      </c>
      <c r="D6" t="s">
        <v>44</v>
      </c>
      <c r="F6" s="65" t="s">
        <v>33</v>
      </c>
      <c r="G6" s="66">
        <f>SUM(G7:G8)</f>
        <v>12</v>
      </c>
      <c r="H6" s="67"/>
    </row>
    <row r="7" spans="1:8" x14ac:dyDescent="0.25">
      <c r="A7" t="s">
        <v>104</v>
      </c>
      <c r="B7" t="s">
        <v>46</v>
      </c>
      <c r="C7">
        <v>4.5</v>
      </c>
      <c r="D7" t="s">
        <v>45</v>
      </c>
      <c r="F7" s="39" t="s">
        <v>90</v>
      </c>
      <c r="G7" s="50">
        <v>7.5</v>
      </c>
      <c r="H7" s="46"/>
    </row>
    <row r="8" spans="1:8" ht="19.5" thickBot="1" x14ac:dyDescent="0.35">
      <c r="A8" s="6" t="s">
        <v>29</v>
      </c>
      <c r="B8" s="4"/>
      <c r="C8" s="6">
        <f>SUM(C9)</f>
        <v>4.5</v>
      </c>
      <c r="D8" s="4"/>
      <c r="F8" s="45" t="s">
        <v>251</v>
      </c>
      <c r="G8" s="53">
        <v>4.5</v>
      </c>
      <c r="H8" s="43"/>
    </row>
    <row r="9" spans="1:8" ht="15.75" thickBot="1" x14ac:dyDescent="0.3">
      <c r="A9" t="s">
        <v>257</v>
      </c>
      <c r="B9" t="s">
        <v>48</v>
      </c>
      <c r="C9">
        <v>4.5</v>
      </c>
      <c r="D9" t="s">
        <v>53</v>
      </c>
    </row>
    <row r="10" spans="1:8" ht="18.75" x14ac:dyDescent="0.3">
      <c r="A10" s="6" t="s">
        <v>30</v>
      </c>
      <c r="B10" s="4"/>
      <c r="C10" s="6">
        <f>SUM(C11:C12)</f>
        <v>9</v>
      </c>
      <c r="D10" s="4"/>
      <c r="F10" s="65" t="s">
        <v>34</v>
      </c>
      <c r="G10" s="66">
        <f>SUM(G11:G13)</f>
        <v>10.5</v>
      </c>
      <c r="H10" s="68"/>
    </row>
    <row r="11" spans="1:8" x14ac:dyDescent="0.25">
      <c r="A11" t="s">
        <v>263</v>
      </c>
      <c r="B11" t="s">
        <v>52</v>
      </c>
      <c r="C11">
        <v>4.5</v>
      </c>
      <c r="D11" t="s">
        <v>50</v>
      </c>
      <c r="F11" s="44" t="s">
        <v>250</v>
      </c>
      <c r="G11" s="50">
        <v>6</v>
      </c>
      <c r="H11" s="46"/>
    </row>
    <row r="12" spans="1:8" x14ac:dyDescent="0.25">
      <c r="A12" t="s">
        <v>254</v>
      </c>
      <c r="B12" t="s">
        <v>46</v>
      </c>
      <c r="C12">
        <v>4.5</v>
      </c>
      <c r="D12" t="s">
        <v>54</v>
      </c>
      <c r="F12" s="44" t="s">
        <v>209</v>
      </c>
      <c r="G12" s="50">
        <v>4.5</v>
      </c>
      <c r="H12" s="46"/>
    </row>
    <row r="13" spans="1:8" ht="19.5" thickBot="1" x14ac:dyDescent="0.35">
      <c r="A13" s="6" t="s">
        <v>36</v>
      </c>
      <c r="B13" s="6"/>
      <c r="C13" s="6">
        <f>SUM(C14:C15)</f>
        <v>6</v>
      </c>
      <c r="D13" s="6"/>
      <c r="F13" s="45"/>
      <c r="G13" s="53"/>
      <c r="H13" s="58"/>
    </row>
    <row r="14" spans="1:8" ht="15.75" thickBot="1" x14ac:dyDescent="0.3">
      <c r="A14" t="s">
        <v>256</v>
      </c>
      <c r="B14" t="s">
        <v>46</v>
      </c>
      <c r="C14">
        <v>6</v>
      </c>
      <c r="D14" t="s">
        <v>53</v>
      </c>
    </row>
    <row r="15" spans="1:8" ht="18.75" x14ac:dyDescent="0.3">
      <c r="A15" s="9"/>
      <c r="B15" s="9"/>
      <c r="C15" s="9"/>
      <c r="D15" s="9"/>
      <c r="F15" s="65" t="s">
        <v>35</v>
      </c>
      <c r="G15" s="66">
        <f>SUM(G16:G19)</f>
        <v>0</v>
      </c>
      <c r="H15" s="67"/>
    </row>
    <row r="16" spans="1:8" ht="18.75" x14ac:dyDescent="0.3">
      <c r="A16" s="6" t="s">
        <v>37</v>
      </c>
      <c r="B16" s="6"/>
      <c r="C16" s="6">
        <f>SUM(C17)</f>
        <v>4.5</v>
      </c>
      <c r="D16" s="6"/>
      <c r="F16" s="39"/>
      <c r="G16" s="35"/>
      <c r="H16" s="47"/>
    </row>
    <row r="17" spans="1:8" x14ac:dyDescent="0.25">
      <c r="A17" t="s">
        <v>262</v>
      </c>
      <c r="B17" t="s">
        <v>46</v>
      </c>
      <c r="C17">
        <v>4.5</v>
      </c>
      <c r="D17" t="s">
        <v>50</v>
      </c>
      <c r="F17" s="39"/>
      <c r="G17" s="35"/>
      <c r="H17" s="47"/>
    </row>
    <row r="18" spans="1:8" ht="18.75" x14ac:dyDescent="0.3">
      <c r="A18" s="6" t="s">
        <v>71</v>
      </c>
      <c r="B18" s="6"/>
      <c r="C18" s="6">
        <f>SUM(C19)</f>
        <v>4.5</v>
      </c>
      <c r="D18" s="6"/>
      <c r="F18" s="39"/>
      <c r="G18" s="35"/>
      <c r="H18" s="47"/>
    </row>
    <row r="19" spans="1:8" ht="15.75" thickBot="1" x14ac:dyDescent="0.3">
      <c r="A19" t="s">
        <v>260</v>
      </c>
      <c r="B19" t="s">
        <v>43</v>
      </c>
      <c r="C19">
        <v>4.5</v>
      </c>
      <c r="D19" t="s">
        <v>51</v>
      </c>
      <c r="F19" s="45"/>
      <c r="G19" s="53"/>
      <c r="H19" s="58"/>
    </row>
    <row r="20" spans="1:8" ht="18.75" x14ac:dyDescent="0.3">
      <c r="A20" s="6" t="s">
        <v>247</v>
      </c>
      <c r="B20" s="6"/>
      <c r="C20" s="6">
        <f>SUM(C21)</f>
        <v>4.5</v>
      </c>
      <c r="D20" s="6"/>
    </row>
    <row r="21" spans="1:8" x14ac:dyDescent="0.25">
      <c r="A21" t="s">
        <v>264</v>
      </c>
      <c r="B21" t="s">
        <v>42</v>
      </c>
      <c r="C21">
        <v>4.5</v>
      </c>
      <c r="D21" t="s">
        <v>47</v>
      </c>
      <c r="F21" s="1" t="s">
        <v>249</v>
      </c>
    </row>
    <row r="22" spans="1:8" ht="18.75" x14ac:dyDescent="0.3">
      <c r="A22" s="6" t="s">
        <v>31</v>
      </c>
      <c r="B22" s="6"/>
      <c r="C22" s="6">
        <f>SUM(C23:C35)</f>
        <v>49.5</v>
      </c>
      <c r="D22" s="6"/>
    </row>
    <row r="23" spans="1:8" x14ac:dyDescent="0.25">
      <c r="A23" s="2" t="s">
        <v>90</v>
      </c>
      <c r="B23" s="2"/>
      <c r="C23" s="2">
        <v>7.5</v>
      </c>
      <c r="D23" s="2" t="s">
        <v>57</v>
      </c>
    </row>
    <row r="24" spans="1:8" x14ac:dyDescent="0.25">
      <c r="A24" t="s">
        <v>252</v>
      </c>
      <c r="B24" t="s">
        <v>91</v>
      </c>
      <c r="C24">
        <v>1.5</v>
      </c>
      <c r="D24" t="s">
        <v>54</v>
      </c>
    </row>
    <row r="25" spans="1:8" x14ac:dyDescent="0.25">
      <c r="A25" t="s">
        <v>258</v>
      </c>
      <c r="B25" t="s">
        <v>42</v>
      </c>
      <c r="C25">
        <v>1.5</v>
      </c>
      <c r="D25" t="s">
        <v>53</v>
      </c>
    </row>
    <row r="26" spans="1:8" x14ac:dyDescent="0.25">
      <c r="A26" t="s">
        <v>255</v>
      </c>
      <c r="B26" t="s">
        <v>91</v>
      </c>
      <c r="C26">
        <v>1.5</v>
      </c>
      <c r="D26" t="s">
        <v>54</v>
      </c>
    </row>
    <row r="27" spans="1:8" x14ac:dyDescent="0.25">
      <c r="A27" t="s">
        <v>258</v>
      </c>
      <c r="B27" t="s">
        <v>52</v>
      </c>
      <c r="C27">
        <v>1.5</v>
      </c>
      <c r="D27" t="s">
        <v>51</v>
      </c>
    </row>
    <row r="28" spans="1:8" x14ac:dyDescent="0.25">
      <c r="A28" t="s">
        <v>259</v>
      </c>
      <c r="B28" t="s">
        <v>43</v>
      </c>
      <c r="C28">
        <v>4.5</v>
      </c>
      <c r="D28" t="s">
        <v>51</v>
      </c>
    </row>
    <row r="29" spans="1:8" x14ac:dyDescent="0.25">
      <c r="A29" t="s">
        <v>253</v>
      </c>
      <c r="B29" t="s">
        <v>52</v>
      </c>
      <c r="C29">
        <v>4.5</v>
      </c>
      <c r="D29" t="s">
        <v>54</v>
      </c>
    </row>
    <row r="30" spans="1:8" x14ac:dyDescent="0.25">
      <c r="A30" t="s">
        <v>268</v>
      </c>
      <c r="B30" t="s">
        <v>43</v>
      </c>
      <c r="C30">
        <v>4.5</v>
      </c>
      <c r="D30" t="s">
        <v>41</v>
      </c>
    </row>
    <row r="31" spans="1:8" x14ac:dyDescent="0.25">
      <c r="A31" t="s">
        <v>172</v>
      </c>
      <c r="B31" t="s">
        <v>43</v>
      </c>
      <c r="C31">
        <v>4.5</v>
      </c>
      <c r="D31" t="s">
        <v>41</v>
      </c>
    </row>
    <row r="32" spans="1:8" x14ac:dyDescent="0.25">
      <c r="A32" t="s">
        <v>267</v>
      </c>
      <c r="B32" t="s">
        <v>46</v>
      </c>
      <c r="C32">
        <v>4.5</v>
      </c>
      <c r="D32" t="s">
        <v>44</v>
      </c>
    </row>
    <row r="33" spans="1:4" x14ac:dyDescent="0.25">
      <c r="A33" t="s">
        <v>265</v>
      </c>
      <c r="B33" t="s">
        <v>52</v>
      </c>
      <c r="C33">
        <v>4.5</v>
      </c>
      <c r="D33" t="s">
        <v>45</v>
      </c>
    </row>
    <row r="34" spans="1:4" x14ac:dyDescent="0.25">
      <c r="A34" t="s">
        <v>93</v>
      </c>
      <c r="B34" t="s">
        <v>52</v>
      </c>
      <c r="C34">
        <v>4.5</v>
      </c>
      <c r="D34" t="s">
        <v>49</v>
      </c>
    </row>
    <row r="35" spans="1:4" ht="15.75" thickBot="1" x14ac:dyDescent="0.3">
      <c r="A35" s="3" t="s">
        <v>261</v>
      </c>
      <c r="B35" s="3" t="s">
        <v>42</v>
      </c>
      <c r="C35" s="3">
        <v>4.5</v>
      </c>
      <c r="D35" s="3" t="s">
        <v>50</v>
      </c>
    </row>
    <row r="36" spans="1:4" ht="19.5" thickTop="1" x14ac:dyDescent="0.3">
      <c r="A36" s="7" t="s">
        <v>20</v>
      </c>
      <c r="B36" s="7"/>
      <c r="C36" s="7">
        <f>SUM(C22,C20,C18,C16,C13,C10,C8,C5)</f>
        <v>91.5</v>
      </c>
      <c r="D36" s="7"/>
    </row>
  </sheetData>
  <pageMargins left="0.7" right="0.7" top="0.75" bottom="0.75" header="0.3" footer="0.3"/>
  <pageSetup scale="86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4"/>
  <sheetViews>
    <sheetView workbookViewId="0">
      <selection sqref="A1:XFD1048576"/>
    </sheetView>
  </sheetViews>
  <sheetFormatPr defaultRowHeight="15" x14ac:dyDescent="0.25"/>
  <cols>
    <col min="1" max="1" width="42.85546875" customWidth="1"/>
    <col min="2" max="4" width="9.5703125" customWidth="1"/>
    <col min="5" max="5" width="8" customWidth="1"/>
    <col min="6" max="6" width="40.5703125" customWidth="1"/>
  </cols>
  <sheetData>
    <row r="1" spans="1:8" ht="21" x14ac:dyDescent="0.35">
      <c r="A1" s="76" t="s">
        <v>32</v>
      </c>
      <c r="B1" s="78" t="s">
        <v>229</v>
      </c>
      <c r="C1" s="78"/>
      <c r="D1" s="78"/>
      <c r="E1">
        <v>454131</v>
      </c>
    </row>
    <row r="2" spans="1:8" ht="21.75" thickBot="1" x14ac:dyDescent="0.4">
      <c r="A2" s="77" t="s">
        <v>39</v>
      </c>
      <c r="B2" s="79">
        <v>40973</v>
      </c>
      <c r="C2" s="79"/>
      <c r="D2" s="79"/>
      <c r="E2" s="75"/>
      <c r="F2" s="75"/>
      <c r="G2" s="75"/>
      <c r="H2" s="75"/>
    </row>
    <row r="3" spans="1:8" ht="15.75" thickTop="1" x14ac:dyDescent="0.25"/>
    <row r="4" spans="1:8" ht="18.75" x14ac:dyDescent="0.3">
      <c r="A4" s="85" t="s">
        <v>86</v>
      </c>
      <c r="B4" s="86" t="s">
        <v>56</v>
      </c>
      <c r="C4" s="18" t="s">
        <v>55</v>
      </c>
      <c r="D4" s="18" t="s">
        <v>109</v>
      </c>
    </row>
    <row r="5" spans="1:8" ht="19.5" thickBot="1" x14ac:dyDescent="0.35">
      <c r="A5" s="83" t="s">
        <v>28</v>
      </c>
      <c r="B5" s="84"/>
      <c r="C5" s="82">
        <f>SUM(C6:C7)</f>
        <v>9</v>
      </c>
      <c r="D5" s="4"/>
      <c r="F5" s="81" t="s">
        <v>224</v>
      </c>
    </row>
    <row r="6" spans="1:8" ht="18.75" x14ac:dyDescent="0.3">
      <c r="A6" s="87" t="s">
        <v>241</v>
      </c>
      <c r="B6" s="18" t="s">
        <v>46</v>
      </c>
      <c r="C6" s="5">
        <v>4.5</v>
      </c>
      <c r="D6" s="13" t="s">
        <v>44</v>
      </c>
      <c r="F6" s="65" t="s">
        <v>33</v>
      </c>
      <c r="G6" s="66">
        <f>SUM(G7:G8)</f>
        <v>10.5</v>
      </c>
      <c r="H6" s="67"/>
    </row>
    <row r="7" spans="1:8" x14ac:dyDescent="0.25">
      <c r="A7" s="9" t="s">
        <v>1</v>
      </c>
      <c r="B7" s="9"/>
      <c r="C7" s="9">
        <v>4.5</v>
      </c>
      <c r="D7" s="9"/>
      <c r="F7" s="39" t="s">
        <v>230</v>
      </c>
      <c r="G7" s="50">
        <v>4.5</v>
      </c>
      <c r="H7" s="46"/>
    </row>
    <row r="8" spans="1:8" ht="19.5" thickBot="1" x14ac:dyDescent="0.35">
      <c r="A8" s="6" t="s">
        <v>29</v>
      </c>
      <c r="B8" s="4"/>
      <c r="C8" s="6">
        <f>SUM(C9)</f>
        <v>4.5</v>
      </c>
      <c r="D8" s="4"/>
      <c r="F8" s="45" t="s">
        <v>100</v>
      </c>
      <c r="G8" s="53">
        <v>6</v>
      </c>
      <c r="H8" s="43"/>
    </row>
    <row r="9" spans="1:8" ht="15.75" thickBot="1" x14ac:dyDescent="0.3">
      <c r="A9" t="s">
        <v>245</v>
      </c>
      <c r="B9" t="s">
        <v>243</v>
      </c>
      <c r="C9">
        <v>4.5</v>
      </c>
      <c r="D9" s="5"/>
    </row>
    <row r="10" spans="1:8" ht="18.75" x14ac:dyDescent="0.3">
      <c r="A10" s="6" t="s">
        <v>30</v>
      </c>
      <c r="B10" s="4"/>
      <c r="C10" s="6">
        <f>SUM(C11:C12)</f>
        <v>9</v>
      </c>
      <c r="D10" s="4"/>
      <c r="F10" s="65" t="s">
        <v>34</v>
      </c>
      <c r="G10" s="66">
        <f>SUM(G11:G13)</f>
        <v>9</v>
      </c>
      <c r="H10" s="68"/>
    </row>
    <row r="11" spans="1:8" x14ac:dyDescent="0.25">
      <c r="A11" s="5" t="s">
        <v>238</v>
      </c>
      <c r="B11" s="5" t="s">
        <v>46</v>
      </c>
      <c r="C11" s="5">
        <v>4.5</v>
      </c>
      <c r="D11" s="5" t="s">
        <v>49</v>
      </c>
      <c r="F11" s="44" t="s">
        <v>216</v>
      </c>
      <c r="G11" s="50">
        <v>4.5</v>
      </c>
      <c r="H11" s="46"/>
    </row>
    <row r="12" spans="1:8" x14ac:dyDescent="0.25">
      <c r="A12" s="5" t="s">
        <v>94</v>
      </c>
      <c r="B12" s="5" t="s">
        <v>46</v>
      </c>
      <c r="C12" s="5">
        <v>4.5</v>
      </c>
      <c r="D12" s="5" t="s">
        <v>51</v>
      </c>
      <c r="F12" s="44" t="s">
        <v>248</v>
      </c>
      <c r="G12" s="50">
        <v>4.5</v>
      </c>
      <c r="H12" s="46"/>
    </row>
    <row r="13" spans="1:8" ht="19.5" thickBot="1" x14ac:dyDescent="0.35">
      <c r="A13" s="6" t="s">
        <v>36</v>
      </c>
      <c r="B13" s="6"/>
      <c r="C13" s="6">
        <f>SUM(C14:C15)</f>
        <v>12</v>
      </c>
      <c r="D13" s="6"/>
      <c r="F13" s="45"/>
      <c r="G13" s="53"/>
      <c r="H13" s="58"/>
    </row>
    <row r="14" spans="1:8" ht="15.75" thickBot="1" x14ac:dyDescent="0.3">
      <c r="A14" s="9" t="s">
        <v>100</v>
      </c>
      <c r="B14" s="9"/>
      <c r="C14" s="9">
        <v>6</v>
      </c>
      <c r="D14" s="9" t="s">
        <v>57</v>
      </c>
    </row>
    <row r="15" spans="1:8" ht="18.75" x14ac:dyDescent="0.3">
      <c r="A15" s="5" t="s">
        <v>233</v>
      </c>
      <c r="B15" s="5" t="s">
        <v>91</v>
      </c>
      <c r="C15" s="5">
        <v>6</v>
      </c>
      <c r="D15" s="5" t="s">
        <v>51</v>
      </c>
      <c r="F15" s="65" t="s">
        <v>35</v>
      </c>
      <c r="G15" s="66">
        <f>SUM(G16:G19)</f>
        <v>0</v>
      </c>
      <c r="H15" s="67"/>
    </row>
    <row r="16" spans="1:8" ht="18.75" x14ac:dyDescent="0.3">
      <c r="A16" s="6" t="s">
        <v>37</v>
      </c>
      <c r="B16" s="6"/>
      <c r="C16" s="6">
        <f>SUM(C17)</f>
        <v>4.5</v>
      </c>
      <c r="D16" s="6"/>
      <c r="F16" s="39"/>
      <c r="G16" s="35"/>
      <c r="H16" s="47"/>
    </row>
    <row r="17" spans="1:8" x14ac:dyDescent="0.25">
      <c r="A17" t="s">
        <v>246</v>
      </c>
      <c r="B17" t="s">
        <v>243</v>
      </c>
      <c r="C17">
        <v>4.5</v>
      </c>
      <c r="D17" s="5"/>
      <c r="F17" s="39"/>
      <c r="G17" s="35"/>
      <c r="H17" s="47"/>
    </row>
    <row r="18" spans="1:8" ht="18.75" x14ac:dyDescent="0.3">
      <c r="A18" s="6" t="s">
        <v>71</v>
      </c>
      <c r="B18" s="6"/>
      <c r="C18" s="6">
        <f>SUM(C19)</f>
        <v>4.5</v>
      </c>
      <c r="D18" s="6"/>
      <c r="F18" s="39"/>
      <c r="G18" s="35"/>
      <c r="H18" s="47"/>
    </row>
    <row r="19" spans="1:8" ht="15.75" thickBot="1" x14ac:dyDescent="0.3">
      <c r="A19" s="5" t="s">
        <v>244</v>
      </c>
      <c r="B19" s="5" t="s">
        <v>243</v>
      </c>
      <c r="C19" s="5">
        <v>4.5</v>
      </c>
      <c r="D19" s="5"/>
      <c r="F19" s="45"/>
      <c r="G19" s="53"/>
      <c r="H19" s="58"/>
    </row>
    <row r="20" spans="1:8" ht="18.75" x14ac:dyDescent="0.3">
      <c r="A20" s="6" t="s">
        <v>247</v>
      </c>
      <c r="B20" s="6"/>
      <c r="C20" s="6">
        <f>SUM(C21)</f>
        <v>4.5</v>
      </c>
      <c r="D20" s="6"/>
    </row>
    <row r="21" spans="1:8" x14ac:dyDescent="0.25">
      <c r="A21" s="9" t="s">
        <v>248</v>
      </c>
      <c r="B21" s="9"/>
      <c r="C21" s="9">
        <v>4.5</v>
      </c>
      <c r="D21" s="9"/>
      <c r="F21" s="1" t="s">
        <v>249</v>
      </c>
    </row>
    <row r="22" spans="1:8" ht="18.75" x14ac:dyDescent="0.3">
      <c r="A22" s="6" t="s">
        <v>31</v>
      </c>
      <c r="B22" s="6"/>
      <c r="C22" s="6">
        <f>SUM(C23:C33)</f>
        <v>49.5</v>
      </c>
      <c r="D22" s="6"/>
    </row>
    <row r="23" spans="1:8" x14ac:dyDescent="0.25">
      <c r="A23" s="5" t="s">
        <v>231</v>
      </c>
      <c r="B23" s="5" t="s">
        <v>46</v>
      </c>
      <c r="C23" s="5">
        <v>4.5</v>
      </c>
      <c r="D23" s="5" t="s">
        <v>54</v>
      </c>
    </row>
    <row r="24" spans="1:8" x14ac:dyDescent="0.25">
      <c r="A24" s="9" t="s">
        <v>230</v>
      </c>
      <c r="B24" s="9"/>
      <c r="C24" s="9">
        <v>4.5</v>
      </c>
      <c r="D24" s="9" t="s">
        <v>57</v>
      </c>
    </row>
    <row r="25" spans="1:8" x14ac:dyDescent="0.25">
      <c r="A25" s="5" t="s">
        <v>232</v>
      </c>
      <c r="B25" s="5" t="s">
        <v>42</v>
      </c>
      <c r="C25" s="5">
        <v>4.5</v>
      </c>
      <c r="D25" s="5" t="s">
        <v>54</v>
      </c>
    </row>
    <row r="26" spans="1:8" x14ac:dyDescent="0.25">
      <c r="A26" s="5" t="s">
        <v>211</v>
      </c>
      <c r="B26" s="5" t="s">
        <v>46</v>
      </c>
      <c r="C26" s="5">
        <v>4.5</v>
      </c>
      <c r="D26" s="5" t="s">
        <v>51</v>
      </c>
    </row>
    <row r="27" spans="1:8" x14ac:dyDescent="0.25">
      <c r="A27" s="5" t="s">
        <v>234</v>
      </c>
      <c r="B27" s="5" t="s">
        <v>235</v>
      </c>
      <c r="C27" s="5">
        <v>4.5</v>
      </c>
      <c r="D27" s="5" t="s">
        <v>50</v>
      </c>
    </row>
    <row r="28" spans="1:8" x14ac:dyDescent="0.25">
      <c r="A28" s="5" t="s">
        <v>173</v>
      </c>
      <c r="B28" s="5" t="s">
        <v>52</v>
      </c>
      <c r="C28" s="5">
        <v>4.5</v>
      </c>
      <c r="D28" s="5" t="s">
        <v>50</v>
      </c>
    </row>
    <row r="29" spans="1:8" x14ac:dyDescent="0.25">
      <c r="A29" s="5" t="s">
        <v>236</v>
      </c>
      <c r="B29" s="5" t="s">
        <v>42</v>
      </c>
      <c r="C29" s="5">
        <v>4.5</v>
      </c>
      <c r="D29" s="5" t="s">
        <v>49</v>
      </c>
    </row>
    <row r="30" spans="1:8" x14ac:dyDescent="0.25">
      <c r="A30" s="5" t="s">
        <v>237</v>
      </c>
      <c r="B30" s="5" t="s">
        <v>42</v>
      </c>
      <c r="C30" s="5">
        <v>4.5</v>
      </c>
      <c r="D30" s="5" t="s">
        <v>49</v>
      </c>
    </row>
    <row r="31" spans="1:8" x14ac:dyDescent="0.25">
      <c r="A31" s="5" t="s">
        <v>239</v>
      </c>
      <c r="B31" s="5" t="s">
        <v>52</v>
      </c>
      <c r="C31" s="5">
        <v>4.5</v>
      </c>
      <c r="D31" s="5" t="s">
        <v>45</v>
      </c>
    </row>
    <row r="32" spans="1:8" x14ac:dyDescent="0.25">
      <c r="A32" s="5" t="s">
        <v>240</v>
      </c>
      <c r="B32" s="5" t="s">
        <v>46</v>
      </c>
      <c r="C32" s="5">
        <v>4.5</v>
      </c>
      <c r="D32" s="5" t="s">
        <v>45</v>
      </c>
    </row>
    <row r="33" spans="1:4" ht="15.75" thickBot="1" x14ac:dyDescent="0.3">
      <c r="A33" s="29" t="s">
        <v>242</v>
      </c>
      <c r="B33" s="29" t="s">
        <v>42</v>
      </c>
      <c r="C33" s="29">
        <v>4.5</v>
      </c>
      <c r="D33" s="29" t="s">
        <v>41</v>
      </c>
    </row>
    <row r="34" spans="1:4" ht="19.5" thickTop="1" x14ac:dyDescent="0.3">
      <c r="A34" s="7" t="s">
        <v>20</v>
      </c>
      <c r="B34" s="7"/>
      <c r="C34" s="7">
        <f>SUM(C22,C20,C18,C16,C13,C10,C8,C5)</f>
        <v>97.5</v>
      </c>
      <c r="D34" s="7"/>
    </row>
  </sheetData>
  <pageMargins left="0.7" right="0.7" top="0.75" bottom="0.75" header="0.3" footer="0.3"/>
  <pageSetup scale="88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workbookViewId="0">
      <selection activeCell="A2" sqref="A2"/>
    </sheetView>
  </sheetViews>
  <sheetFormatPr defaultRowHeight="15" x14ac:dyDescent="0.25"/>
  <cols>
    <col min="1" max="1" width="56.85546875" customWidth="1"/>
    <col min="2" max="2" width="12.85546875" customWidth="1"/>
    <col min="3" max="4" width="9.5703125" customWidth="1"/>
    <col min="5" max="5" width="5.85546875" customWidth="1"/>
    <col min="6" max="6" width="34.42578125" customWidth="1"/>
    <col min="7" max="7" width="6.42578125" customWidth="1"/>
    <col min="8" max="8" width="12.42578125" customWidth="1"/>
    <col min="9" max="9" width="4.140625" customWidth="1"/>
    <col min="10" max="10" width="45.140625" customWidth="1"/>
    <col min="11" max="11" width="9" customWidth="1"/>
    <col min="12" max="12" width="5.7109375" customWidth="1"/>
  </cols>
  <sheetData>
    <row r="1" spans="1:9" ht="21" x14ac:dyDescent="0.35">
      <c r="A1" s="76" t="s">
        <v>32</v>
      </c>
      <c r="B1" s="78" t="s">
        <v>225</v>
      </c>
      <c r="D1">
        <v>400094</v>
      </c>
    </row>
    <row r="2" spans="1:9" ht="21.75" thickBot="1" x14ac:dyDescent="0.4">
      <c r="A2" s="77" t="s">
        <v>39</v>
      </c>
      <c r="B2" s="79">
        <v>40967</v>
      </c>
      <c r="C2" s="75"/>
      <c r="D2" s="75"/>
      <c r="E2" s="75"/>
      <c r="F2" s="75"/>
      <c r="G2" s="75"/>
      <c r="H2" s="75"/>
    </row>
    <row r="3" spans="1:9" ht="15.75" thickTop="1" x14ac:dyDescent="0.25"/>
    <row r="4" spans="1:9" ht="19.5" thickBot="1" x14ac:dyDescent="0.35">
      <c r="A4" s="81" t="s">
        <v>86</v>
      </c>
      <c r="B4" s="16" t="s">
        <v>56</v>
      </c>
      <c r="C4" t="s">
        <v>55</v>
      </c>
      <c r="D4" t="s">
        <v>109</v>
      </c>
      <c r="F4" s="81" t="s">
        <v>224</v>
      </c>
    </row>
    <row r="5" spans="1:9" ht="18.75" x14ac:dyDescent="0.3">
      <c r="A5" s="6" t="s">
        <v>28</v>
      </c>
      <c r="B5" s="6"/>
      <c r="C5" s="6">
        <f>SUM(C6:C7)</f>
        <v>9</v>
      </c>
      <c r="D5" s="6"/>
      <c r="F5" s="65" t="s">
        <v>33</v>
      </c>
      <c r="G5" s="66">
        <f>SUM(G6:G7)</f>
        <v>13.5</v>
      </c>
      <c r="H5" s="67"/>
    </row>
    <row r="6" spans="1:9" x14ac:dyDescent="0.25">
      <c r="A6" s="69" t="s">
        <v>170</v>
      </c>
      <c r="B6" s="69" t="s">
        <v>42</v>
      </c>
      <c r="C6" s="69">
        <v>4.5</v>
      </c>
      <c r="D6" s="69" t="s">
        <v>45</v>
      </c>
      <c r="F6" s="44" t="s">
        <v>163</v>
      </c>
      <c r="G6" s="50">
        <v>6</v>
      </c>
      <c r="H6" s="46"/>
    </row>
    <row r="7" spans="1:9" ht="15.75" thickBot="1" x14ac:dyDescent="0.3">
      <c r="A7" s="70" t="s">
        <v>104</v>
      </c>
      <c r="B7" s="70" t="s">
        <v>42</v>
      </c>
      <c r="C7" s="70">
        <v>4.5</v>
      </c>
      <c r="D7" s="70" t="s">
        <v>50</v>
      </c>
      <c r="F7" s="45" t="s">
        <v>164</v>
      </c>
      <c r="G7" s="53">
        <v>7.5</v>
      </c>
      <c r="H7" s="43"/>
    </row>
    <row r="8" spans="1:9" ht="19.5" thickBot="1" x14ac:dyDescent="0.35">
      <c r="A8" s="6" t="s">
        <v>29</v>
      </c>
      <c r="B8" s="6"/>
      <c r="C8" s="6">
        <f>SUM(9)</f>
        <v>9</v>
      </c>
      <c r="D8" s="6"/>
    </row>
    <row r="9" spans="1:9" ht="18.75" x14ac:dyDescent="0.3">
      <c r="A9" t="s">
        <v>167</v>
      </c>
      <c r="B9" t="s">
        <v>46</v>
      </c>
      <c r="C9">
        <v>4.5</v>
      </c>
      <c r="D9" t="s">
        <v>50</v>
      </c>
      <c r="F9" s="65" t="s">
        <v>34</v>
      </c>
      <c r="G9" s="66">
        <f>SUM(G10:G11)</f>
        <v>10.5</v>
      </c>
      <c r="H9" s="68"/>
    </row>
    <row r="10" spans="1:9" ht="18.75" x14ac:dyDescent="0.3">
      <c r="A10" s="6" t="s">
        <v>30</v>
      </c>
      <c r="B10" s="6"/>
      <c r="C10" s="6">
        <f>SUM(C11:C12)</f>
        <v>9</v>
      </c>
      <c r="D10" s="6"/>
      <c r="F10" s="44" t="s">
        <v>228</v>
      </c>
      <c r="G10" s="50">
        <v>4.5</v>
      </c>
      <c r="H10" s="46"/>
    </row>
    <row r="11" spans="1:9" ht="15.75" thickBot="1" x14ac:dyDescent="0.3">
      <c r="A11" s="69" t="s">
        <v>165</v>
      </c>
      <c r="B11" s="69" t="s">
        <v>46</v>
      </c>
      <c r="C11" s="69">
        <v>4.5</v>
      </c>
      <c r="D11" s="69" t="s">
        <v>54</v>
      </c>
      <c r="F11" s="45" t="s">
        <v>227</v>
      </c>
      <c r="G11" s="53">
        <v>6</v>
      </c>
      <c r="H11" s="58"/>
    </row>
    <row r="12" spans="1:9" ht="15.75" thickBot="1" x14ac:dyDescent="0.3">
      <c r="A12" s="70" t="s">
        <v>166</v>
      </c>
      <c r="B12" s="70" t="s">
        <v>46</v>
      </c>
      <c r="C12" s="70">
        <v>4.5</v>
      </c>
      <c r="D12" s="70" t="s">
        <v>51</v>
      </c>
    </row>
    <row r="13" spans="1:9" ht="18.75" x14ac:dyDescent="0.3">
      <c r="A13" s="6" t="s">
        <v>36</v>
      </c>
      <c r="B13" s="6"/>
      <c r="C13" s="6">
        <f>SUM(C14:C15)</f>
        <v>12</v>
      </c>
      <c r="D13" s="6"/>
      <c r="F13" s="65" t="s">
        <v>35</v>
      </c>
      <c r="G13" s="66">
        <f>SUM(G14:G15)</f>
        <v>13.5</v>
      </c>
      <c r="H13" s="67"/>
      <c r="I13" s="51"/>
    </row>
    <row r="14" spans="1:9" x14ac:dyDescent="0.25">
      <c r="A14" s="71" t="s">
        <v>226</v>
      </c>
      <c r="B14" s="71"/>
      <c r="C14" s="71">
        <v>6</v>
      </c>
      <c r="D14" s="71" t="s">
        <v>217</v>
      </c>
      <c r="F14" s="39" t="s">
        <v>223</v>
      </c>
      <c r="G14" s="35">
        <v>7.5</v>
      </c>
      <c r="H14" s="47"/>
      <c r="I14" s="51"/>
    </row>
    <row r="15" spans="1:9" ht="15.75" thickBot="1" x14ac:dyDescent="0.3">
      <c r="A15" s="72" t="s">
        <v>227</v>
      </c>
      <c r="B15" s="72"/>
      <c r="C15" s="72">
        <v>6</v>
      </c>
      <c r="D15" s="72" t="s">
        <v>177</v>
      </c>
      <c r="F15" s="45" t="s">
        <v>226</v>
      </c>
      <c r="G15" s="53">
        <v>6</v>
      </c>
      <c r="H15" s="58"/>
    </row>
    <row r="16" spans="1:9" ht="18.75" x14ac:dyDescent="0.3">
      <c r="A16" s="6" t="s">
        <v>37</v>
      </c>
      <c r="B16" s="6"/>
      <c r="C16" s="6">
        <f>SUM(C17)</f>
        <v>4.5</v>
      </c>
      <c r="D16" s="6"/>
    </row>
    <row r="17" spans="1:9" x14ac:dyDescent="0.25">
      <c r="A17" t="s">
        <v>168</v>
      </c>
      <c r="B17" t="s">
        <v>42</v>
      </c>
      <c r="C17">
        <v>4.5</v>
      </c>
      <c r="D17" t="s">
        <v>49</v>
      </c>
    </row>
    <row r="18" spans="1:9" ht="18.75" x14ac:dyDescent="0.3">
      <c r="A18" s="6" t="s">
        <v>71</v>
      </c>
      <c r="B18" s="6"/>
      <c r="C18" s="6">
        <f>SUM(C19)</f>
        <v>4.5</v>
      </c>
      <c r="D18" s="6"/>
      <c r="I18" s="1"/>
    </row>
    <row r="19" spans="1:9" x14ac:dyDescent="0.25">
      <c r="A19" t="s">
        <v>169</v>
      </c>
      <c r="B19" t="s">
        <v>42</v>
      </c>
      <c r="C19">
        <v>4.5</v>
      </c>
      <c r="D19" t="s">
        <v>49</v>
      </c>
    </row>
    <row r="20" spans="1:9" ht="18.75" x14ac:dyDescent="0.3">
      <c r="A20" s="6" t="s">
        <v>70</v>
      </c>
      <c r="B20" s="6"/>
      <c r="C20" s="6">
        <f>SUM(C21)</f>
        <v>4.5</v>
      </c>
      <c r="D20" s="6"/>
    </row>
    <row r="21" spans="1:9" x14ac:dyDescent="0.25">
      <c r="A21" t="s">
        <v>175</v>
      </c>
      <c r="B21" t="s">
        <v>46</v>
      </c>
      <c r="C21">
        <v>4.5</v>
      </c>
      <c r="D21" t="s">
        <v>41</v>
      </c>
    </row>
    <row r="22" spans="1:9" ht="18.75" x14ac:dyDescent="0.3">
      <c r="A22" s="6" t="s">
        <v>31</v>
      </c>
      <c r="B22" s="6"/>
      <c r="C22" s="6">
        <f>SUM(C23:C31)</f>
        <v>42</v>
      </c>
      <c r="D22" s="6"/>
    </row>
    <row r="23" spans="1:9" x14ac:dyDescent="0.25">
      <c r="A23" s="73" t="s">
        <v>164</v>
      </c>
      <c r="B23" s="73"/>
      <c r="C23" s="73">
        <v>7.5</v>
      </c>
      <c r="D23" s="73" t="s">
        <v>57</v>
      </c>
    </row>
    <row r="24" spans="1:9" x14ac:dyDescent="0.25">
      <c r="A24" s="74" t="s">
        <v>222</v>
      </c>
      <c r="B24" s="74" t="s">
        <v>91</v>
      </c>
      <c r="C24" s="74">
        <v>4.5</v>
      </c>
      <c r="D24" s="74" t="s">
        <v>51</v>
      </c>
    </row>
    <row r="25" spans="1:9" x14ac:dyDescent="0.25">
      <c r="A25" s="74" t="s">
        <v>171</v>
      </c>
      <c r="B25" s="74" t="s">
        <v>52</v>
      </c>
      <c r="C25" s="74">
        <v>4.5</v>
      </c>
      <c r="D25" s="74" t="s">
        <v>45</v>
      </c>
    </row>
    <row r="26" spans="1:9" x14ac:dyDescent="0.25">
      <c r="A26" s="74" t="s">
        <v>172</v>
      </c>
      <c r="B26" s="74" t="s">
        <v>43</v>
      </c>
      <c r="C26" s="74">
        <v>4.5</v>
      </c>
      <c r="D26" s="74" t="s">
        <v>44</v>
      </c>
    </row>
    <row r="27" spans="1:9" x14ac:dyDescent="0.25">
      <c r="A27" s="74" t="s">
        <v>173</v>
      </c>
      <c r="B27" s="74" t="s">
        <v>43</v>
      </c>
      <c r="C27" s="74">
        <v>4.5</v>
      </c>
      <c r="D27" s="74" t="s">
        <v>44</v>
      </c>
    </row>
    <row r="28" spans="1:9" x14ac:dyDescent="0.25">
      <c r="A28" s="74" t="s">
        <v>174</v>
      </c>
      <c r="B28" s="74" t="s">
        <v>43</v>
      </c>
      <c r="C28" s="74">
        <v>4.5</v>
      </c>
      <c r="D28" s="74" t="s">
        <v>41</v>
      </c>
    </row>
    <row r="29" spans="1:9" x14ac:dyDescent="0.25">
      <c r="A29" s="71" t="s">
        <v>163</v>
      </c>
      <c r="B29" s="71"/>
      <c r="C29" s="71"/>
      <c r="D29" s="71" t="s">
        <v>57</v>
      </c>
    </row>
    <row r="30" spans="1:9" x14ac:dyDescent="0.25">
      <c r="A30" s="73" t="s">
        <v>223</v>
      </c>
      <c r="B30" s="73"/>
      <c r="C30" s="73">
        <v>7.5</v>
      </c>
      <c r="D30" s="73" t="s">
        <v>217</v>
      </c>
    </row>
    <row r="31" spans="1:9" ht="15.75" thickBot="1" x14ac:dyDescent="0.3">
      <c r="A31" s="80" t="s">
        <v>228</v>
      </c>
      <c r="B31" s="80"/>
      <c r="C31" s="80">
        <v>4.5</v>
      </c>
      <c r="D31" s="80" t="s">
        <v>177</v>
      </c>
    </row>
    <row r="32" spans="1:9" ht="19.5" thickTop="1" x14ac:dyDescent="0.3">
      <c r="A32" s="7" t="s">
        <v>20</v>
      </c>
      <c r="B32" s="7"/>
      <c r="C32" s="7">
        <f>SUM(C22,C20,C18,C16,C13,C10,C8,C5)</f>
        <v>94.5</v>
      </c>
      <c r="D32" s="7"/>
    </row>
  </sheetData>
  <pageMargins left="0.7" right="0.7" top="0.75" bottom="0.75" header="0.3" footer="0.3"/>
  <pageSetup scale="80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3"/>
  <sheetViews>
    <sheetView workbookViewId="0">
      <selection activeCell="A12" sqref="A12"/>
    </sheetView>
  </sheetViews>
  <sheetFormatPr defaultRowHeight="15" x14ac:dyDescent="0.25"/>
  <cols>
    <col min="1" max="1" width="56.85546875" customWidth="1"/>
    <col min="2" max="2" width="12.85546875" customWidth="1"/>
    <col min="3" max="4" width="9.5703125" customWidth="1"/>
    <col min="5" max="5" width="5.85546875" customWidth="1"/>
    <col min="6" max="6" width="31.140625" customWidth="1"/>
    <col min="7" max="7" width="12.7109375" customWidth="1"/>
    <col min="8" max="8" width="23" customWidth="1"/>
    <col min="9" max="9" width="4.140625" customWidth="1"/>
  </cols>
  <sheetData>
    <row r="1" spans="1:9" ht="18.75" x14ac:dyDescent="0.3">
      <c r="A1" s="7" t="s">
        <v>32</v>
      </c>
      <c r="B1" s="7"/>
    </row>
    <row r="2" spans="1:9" ht="18.75" x14ac:dyDescent="0.3">
      <c r="A2" s="7" t="s">
        <v>39</v>
      </c>
      <c r="B2" s="7"/>
    </row>
    <row r="3" spans="1:9" x14ac:dyDescent="0.25">
      <c r="A3" t="s">
        <v>203</v>
      </c>
    </row>
    <row r="4" spans="1:9" ht="15.75" thickBot="1" x14ac:dyDescent="0.3">
      <c r="A4" s="16" t="s">
        <v>86</v>
      </c>
      <c r="B4" s="16" t="s">
        <v>56</v>
      </c>
      <c r="C4" t="s">
        <v>55</v>
      </c>
      <c r="D4" t="s">
        <v>109</v>
      </c>
      <c r="F4" s="16" t="s">
        <v>85</v>
      </c>
    </row>
    <row r="5" spans="1:9" ht="18.75" x14ac:dyDescent="0.3">
      <c r="A5" s="6" t="s">
        <v>28</v>
      </c>
      <c r="B5" s="6"/>
      <c r="C5" s="6">
        <f>SUM(C6:C7)</f>
        <v>9</v>
      </c>
      <c r="D5" s="6"/>
      <c r="F5" s="36" t="s">
        <v>33</v>
      </c>
      <c r="G5" s="57">
        <f>SUM(G6:G8)</f>
        <v>15</v>
      </c>
      <c r="H5" s="38"/>
    </row>
    <row r="6" spans="1:9" x14ac:dyDescent="0.25">
      <c r="A6" t="s">
        <v>190</v>
      </c>
      <c r="B6" t="s">
        <v>43</v>
      </c>
      <c r="C6">
        <v>4.5</v>
      </c>
      <c r="D6" t="s">
        <v>132</v>
      </c>
      <c r="F6" s="44" t="s">
        <v>180</v>
      </c>
      <c r="G6" s="50">
        <v>4.5</v>
      </c>
      <c r="H6" s="46" t="s">
        <v>57</v>
      </c>
    </row>
    <row r="7" spans="1:9" x14ac:dyDescent="0.25">
      <c r="A7" t="s">
        <v>187</v>
      </c>
      <c r="B7" t="s">
        <v>48</v>
      </c>
      <c r="C7">
        <v>4.5</v>
      </c>
      <c r="D7" t="s">
        <v>186</v>
      </c>
      <c r="F7" s="44" t="s">
        <v>182</v>
      </c>
      <c r="G7" s="50">
        <v>6</v>
      </c>
      <c r="H7" s="46" t="s">
        <v>57</v>
      </c>
    </row>
    <row r="8" spans="1:9" ht="18.75" x14ac:dyDescent="0.3">
      <c r="A8" s="6" t="s">
        <v>29</v>
      </c>
      <c r="B8" s="6"/>
      <c r="C8" s="6">
        <f>SUM(9)</f>
        <v>9</v>
      </c>
      <c r="D8" s="6"/>
      <c r="F8" s="44" t="s">
        <v>181</v>
      </c>
      <c r="G8" s="50">
        <v>4.5</v>
      </c>
      <c r="H8" s="46" t="s">
        <v>57</v>
      </c>
    </row>
    <row r="9" spans="1:9" ht="15.75" thickBot="1" x14ac:dyDescent="0.3">
      <c r="A9" t="s">
        <v>189</v>
      </c>
      <c r="B9" t="s">
        <v>43</v>
      </c>
      <c r="C9">
        <v>4.5</v>
      </c>
      <c r="D9" t="s">
        <v>188</v>
      </c>
      <c r="F9" s="41"/>
      <c r="G9" s="42"/>
      <c r="H9" s="43"/>
    </row>
    <row r="10" spans="1:9" ht="19.5" thickBot="1" x14ac:dyDescent="0.35">
      <c r="A10" s="6" t="s">
        <v>30</v>
      </c>
      <c r="B10" s="6"/>
      <c r="C10" s="6">
        <f>SUM(C11:C12)</f>
        <v>9</v>
      </c>
      <c r="D10" s="6"/>
    </row>
    <row r="11" spans="1:9" ht="18.75" x14ac:dyDescent="0.3">
      <c r="A11" s="2" t="s">
        <v>181</v>
      </c>
      <c r="B11" s="2"/>
      <c r="C11" s="2">
        <v>4.5</v>
      </c>
      <c r="D11" s="2" t="s">
        <v>57</v>
      </c>
      <c r="F11" s="36" t="s">
        <v>34</v>
      </c>
      <c r="G11" s="52">
        <f>SUM(G12:G14)</f>
        <v>15</v>
      </c>
      <c r="H11" s="54"/>
    </row>
    <row r="12" spans="1:9" x14ac:dyDescent="0.25">
      <c r="A12" s="2" t="s">
        <v>176</v>
      </c>
      <c r="B12" s="2"/>
      <c r="C12" s="2">
        <v>4.5</v>
      </c>
      <c r="D12" s="2" t="s">
        <v>177</v>
      </c>
      <c r="F12" s="44" t="s">
        <v>179</v>
      </c>
      <c r="G12" s="50">
        <v>4.5</v>
      </c>
      <c r="H12" s="46" t="s">
        <v>177</v>
      </c>
    </row>
    <row r="13" spans="1:9" ht="18.75" x14ac:dyDescent="0.3">
      <c r="A13" s="6" t="s">
        <v>36</v>
      </c>
      <c r="B13" s="6"/>
      <c r="C13" s="6">
        <f>SUM(C14:C15)</f>
        <v>12</v>
      </c>
      <c r="D13" s="6"/>
      <c r="F13" s="44" t="s">
        <v>176</v>
      </c>
      <c r="G13" s="50">
        <v>4.5</v>
      </c>
      <c r="H13" s="46" t="s">
        <v>177</v>
      </c>
      <c r="I13" s="51"/>
    </row>
    <row r="14" spans="1:9" ht="15.75" thickBot="1" x14ac:dyDescent="0.3">
      <c r="A14" s="2" t="s">
        <v>178</v>
      </c>
      <c r="B14" s="2"/>
      <c r="C14" s="2">
        <v>6</v>
      </c>
      <c r="D14" s="2" t="s">
        <v>177</v>
      </c>
      <c r="F14" s="45" t="s">
        <v>178</v>
      </c>
      <c r="G14" s="53">
        <v>6</v>
      </c>
      <c r="H14" s="58" t="s">
        <v>177</v>
      </c>
      <c r="I14" s="51"/>
    </row>
    <row r="15" spans="1:9" ht="15.75" thickBot="1" x14ac:dyDescent="0.3">
      <c r="A15" s="2" t="s">
        <v>182</v>
      </c>
      <c r="B15" s="2"/>
      <c r="C15" s="2">
        <v>6</v>
      </c>
      <c r="D15" s="2" t="s">
        <v>57</v>
      </c>
    </row>
    <row r="16" spans="1:9" ht="18.75" x14ac:dyDescent="0.3">
      <c r="A16" s="6" t="s">
        <v>37</v>
      </c>
      <c r="B16" s="6"/>
      <c r="C16" s="6">
        <f>SUM(C17)</f>
        <v>4.5</v>
      </c>
      <c r="D16" s="6"/>
      <c r="F16" s="36" t="s">
        <v>198</v>
      </c>
      <c r="G16" s="52">
        <f>SUM(G17:G19)</f>
        <v>13.5</v>
      </c>
      <c r="H16" s="38"/>
    </row>
    <row r="17" spans="1:9" x14ac:dyDescent="0.25">
      <c r="A17" s="9" t="s">
        <v>202</v>
      </c>
      <c r="B17" s="9"/>
      <c r="C17" s="9">
        <v>4.5</v>
      </c>
      <c r="D17" s="9" t="s">
        <v>200</v>
      </c>
      <c r="F17" s="44" t="s">
        <v>194</v>
      </c>
      <c r="G17" s="50">
        <v>4.5</v>
      </c>
      <c r="H17" s="46" t="s">
        <v>197</v>
      </c>
    </row>
    <row r="18" spans="1:9" ht="18.75" x14ac:dyDescent="0.3">
      <c r="A18" s="6" t="s">
        <v>71</v>
      </c>
      <c r="B18" s="6"/>
      <c r="C18" s="6">
        <f>SUM(C19)</f>
        <v>4.5</v>
      </c>
      <c r="D18" s="6"/>
      <c r="F18" s="39" t="s">
        <v>195</v>
      </c>
      <c r="G18" s="35">
        <v>4.5</v>
      </c>
      <c r="H18" s="40" t="s">
        <v>197</v>
      </c>
      <c r="I18" s="1"/>
    </row>
    <row r="19" spans="1:9" x14ac:dyDescent="0.25">
      <c r="A19" t="s">
        <v>192</v>
      </c>
      <c r="B19" t="s">
        <v>42</v>
      </c>
      <c r="C19">
        <v>4.5</v>
      </c>
      <c r="D19" t="s">
        <v>135</v>
      </c>
      <c r="F19" s="39" t="s">
        <v>196</v>
      </c>
      <c r="G19" s="35">
        <v>4.5</v>
      </c>
      <c r="H19" s="47" t="s">
        <v>197</v>
      </c>
    </row>
    <row r="20" spans="1:9" ht="19.5" thickBot="1" x14ac:dyDescent="0.35">
      <c r="A20" s="6" t="s">
        <v>70</v>
      </c>
      <c r="B20" s="6"/>
      <c r="C20" s="6">
        <f>SUM(C21)</f>
        <v>4.5</v>
      </c>
      <c r="D20" s="6"/>
      <c r="F20" s="41"/>
      <c r="G20" s="42"/>
      <c r="H20" s="48"/>
    </row>
    <row r="21" spans="1:9" ht="15.75" thickBot="1" x14ac:dyDescent="0.3">
      <c r="A21" s="2" t="s">
        <v>179</v>
      </c>
      <c r="B21" s="2"/>
      <c r="C21" s="2">
        <v>4.5</v>
      </c>
      <c r="D21" s="2" t="s">
        <v>177</v>
      </c>
    </row>
    <row r="22" spans="1:9" ht="18.75" x14ac:dyDescent="0.3">
      <c r="A22" s="6" t="s">
        <v>31</v>
      </c>
      <c r="B22" s="6"/>
      <c r="C22" s="6">
        <f>SUM(C23:C32)</f>
        <v>42</v>
      </c>
      <c r="D22" s="6"/>
      <c r="F22" s="36" t="s">
        <v>199</v>
      </c>
      <c r="G22" s="52"/>
      <c r="H22" s="38"/>
    </row>
    <row r="23" spans="1:9" x14ac:dyDescent="0.25">
      <c r="A23" t="s">
        <v>193</v>
      </c>
      <c r="B23" t="s">
        <v>52</v>
      </c>
      <c r="C23">
        <v>4.5</v>
      </c>
      <c r="D23" t="s">
        <v>135</v>
      </c>
      <c r="F23" s="44" t="s">
        <v>201</v>
      </c>
      <c r="G23" s="50">
        <v>4.5</v>
      </c>
      <c r="H23" s="46" t="s">
        <v>200</v>
      </c>
    </row>
    <row r="24" spans="1:9" x14ac:dyDescent="0.25">
      <c r="A24" t="s">
        <v>191</v>
      </c>
      <c r="B24" t="s">
        <v>43</v>
      </c>
      <c r="C24">
        <v>1.5</v>
      </c>
      <c r="D24" t="s">
        <v>135</v>
      </c>
      <c r="F24" s="39" t="s">
        <v>202</v>
      </c>
      <c r="G24" s="35">
        <v>4.5</v>
      </c>
      <c r="H24" s="40" t="s">
        <v>200</v>
      </c>
    </row>
    <row r="25" spans="1:9" x14ac:dyDescent="0.25">
      <c r="A25" t="s">
        <v>183</v>
      </c>
      <c r="B25" t="s">
        <v>48</v>
      </c>
      <c r="C25">
        <v>4.5</v>
      </c>
      <c r="D25" t="s">
        <v>54</v>
      </c>
      <c r="F25" s="39"/>
      <c r="G25" s="35"/>
      <c r="H25" s="47"/>
    </row>
    <row r="26" spans="1:9" ht="15.75" thickBot="1" x14ac:dyDescent="0.3">
      <c r="A26" t="s">
        <v>184</v>
      </c>
      <c r="B26" t="s">
        <v>48</v>
      </c>
      <c r="C26">
        <v>4.5</v>
      </c>
      <c r="D26" t="s">
        <v>54</v>
      </c>
      <c r="F26" s="41"/>
      <c r="G26" s="42"/>
      <c r="H26" s="48"/>
    </row>
    <row r="27" spans="1:9" x14ac:dyDescent="0.25">
      <c r="A27" t="s">
        <v>185</v>
      </c>
      <c r="B27" t="s">
        <v>52</v>
      </c>
      <c r="C27">
        <v>4.5</v>
      </c>
      <c r="D27" t="s">
        <v>186</v>
      </c>
    </row>
    <row r="28" spans="1:9" x14ac:dyDescent="0.25">
      <c r="A28" s="2" t="s">
        <v>180</v>
      </c>
      <c r="B28" s="2"/>
      <c r="C28" s="2">
        <v>4.5</v>
      </c>
      <c r="D28" s="2" t="s">
        <v>57</v>
      </c>
    </row>
    <row r="29" spans="1:9" x14ac:dyDescent="0.25">
      <c r="A29" s="55" t="s">
        <v>194</v>
      </c>
      <c r="B29" s="2"/>
      <c r="C29" s="56">
        <v>4.5</v>
      </c>
      <c r="D29" s="2" t="s">
        <v>197</v>
      </c>
    </row>
    <row r="30" spans="1:9" x14ac:dyDescent="0.25">
      <c r="A30" s="55" t="s">
        <v>195</v>
      </c>
      <c r="B30" s="2"/>
      <c r="C30" s="56">
        <v>4.5</v>
      </c>
      <c r="D30" s="2" t="s">
        <v>197</v>
      </c>
    </row>
    <row r="31" spans="1:9" x14ac:dyDescent="0.25">
      <c r="A31" s="55" t="s">
        <v>196</v>
      </c>
      <c r="B31" s="2"/>
      <c r="C31" s="56">
        <v>4.5</v>
      </c>
      <c r="D31" s="2" t="s">
        <v>197</v>
      </c>
    </row>
    <row r="32" spans="1:9" x14ac:dyDescent="0.25">
      <c r="A32" s="56" t="s">
        <v>201</v>
      </c>
      <c r="B32" s="2"/>
      <c r="C32" s="56">
        <v>4.5</v>
      </c>
      <c r="D32" s="2" t="s">
        <v>200</v>
      </c>
    </row>
    <row r="33" spans="1:4" ht="18.75" x14ac:dyDescent="0.3">
      <c r="A33" s="7" t="s">
        <v>20</v>
      </c>
      <c r="B33" s="7"/>
      <c r="C33" s="7">
        <f>SUM(C22,C20,C18,C16,C13,C10,C8,C5)</f>
        <v>94.5</v>
      </c>
      <c r="D33" s="7"/>
    </row>
  </sheetData>
  <pageMargins left="0.7" right="0.7" top="0.75" bottom="0.75" header="0.3" footer="0.3"/>
  <pageSetup scale="73" orientation="landscape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activeCell="E32" sqref="E32"/>
    </sheetView>
  </sheetViews>
  <sheetFormatPr defaultRowHeight="15" x14ac:dyDescent="0.25"/>
  <cols>
    <col min="1" max="1" width="39.28515625" customWidth="1"/>
    <col min="2" max="2" width="4.28515625" style="19" customWidth="1"/>
    <col min="3" max="3" width="7" customWidth="1"/>
    <col min="4" max="4" width="9.85546875" style="19" customWidth="1"/>
    <col min="5" max="5" width="4.85546875" customWidth="1"/>
    <col min="6" max="6" width="20.28515625" customWidth="1"/>
    <col min="7" max="7" width="6.28515625" customWidth="1"/>
  </cols>
  <sheetData>
    <row r="1" spans="1:7" x14ac:dyDescent="0.25">
      <c r="A1" s="1" t="s">
        <v>32</v>
      </c>
      <c r="B1" s="21"/>
    </row>
    <row r="2" spans="1:7" x14ac:dyDescent="0.25">
      <c r="A2" s="1" t="s">
        <v>111</v>
      </c>
      <c r="B2" s="21"/>
    </row>
    <row r="3" spans="1:7" x14ac:dyDescent="0.25">
      <c r="A3" s="1" t="s">
        <v>87</v>
      </c>
      <c r="B3" s="21"/>
    </row>
    <row r="4" spans="1:7" x14ac:dyDescent="0.25">
      <c r="F4" s="34" t="s">
        <v>115</v>
      </c>
    </row>
    <row r="5" spans="1:7" ht="18.75" x14ac:dyDescent="0.3">
      <c r="A5" s="6" t="s">
        <v>28</v>
      </c>
      <c r="B5" s="22"/>
      <c r="C5" s="25">
        <f>SUM(C6:C7)</f>
        <v>9</v>
      </c>
      <c r="D5" s="31" t="s">
        <v>109</v>
      </c>
      <c r="F5" s="7" t="s">
        <v>33</v>
      </c>
    </row>
    <row r="6" spans="1:7" x14ac:dyDescent="0.25">
      <c r="A6" s="5" t="s">
        <v>104</v>
      </c>
      <c r="B6" s="23" t="s">
        <v>43</v>
      </c>
      <c r="C6" s="26">
        <v>4.5</v>
      </c>
      <c r="D6" s="23" t="s">
        <v>41</v>
      </c>
      <c r="F6" s="2" t="s">
        <v>113</v>
      </c>
      <c r="G6">
        <v>7.5</v>
      </c>
    </row>
    <row r="7" spans="1:7" x14ac:dyDescent="0.25">
      <c r="A7" s="5" t="s">
        <v>107</v>
      </c>
      <c r="B7" s="23" t="s">
        <v>91</v>
      </c>
      <c r="C7" s="26">
        <v>4.5</v>
      </c>
      <c r="D7" s="23" t="s">
        <v>108</v>
      </c>
      <c r="F7" s="2" t="s">
        <v>112</v>
      </c>
      <c r="G7">
        <v>6</v>
      </c>
    </row>
    <row r="8" spans="1:7" ht="18.75" x14ac:dyDescent="0.3">
      <c r="A8" s="6" t="s">
        <v>29</v>
      </c>
      <c r="B8" s="22"/>
      <c r="C8" s="25">
        <f>SUM(C9)</f>
        <v>4.5</v>
      </c>
      <c r="D8" s="32"/>
    </row>
    <row r="9" spans="1:7" x14ac:dyDescent="0.25">
      <c r="A9" s="5" t="s">
        <v>101</v>
      </c>
      <c r="B9" s="23" t="s">
        <v>42</v>
      </c>
      <c r="C9" s="26">
        <v>4.5</v>
      </c>
      <c r="D9" s="23" t="s">
        <v>45</v>
      </c>
    </row>
    <row r="10" spans="1:7" ht="18.75" x14ac:dyDescent="0.3">
      <c r="A10" s="6" t="s">
        <v>30</v>
      </c>
      <c r="B10" s="22"/>
      <c r="C10" s="25">
        <f>SUM(C11:C12)</f>
        <v>9</v>
      </c>
      <c r="D10" s="32"/>
      <c r="F10" s="7"/>
    </row>
    <row r="11" spans="1:7" x14ac:dyDescent="0.25">
      <c r="A11" s="5" t="s">
        <v>96</v>
      </c>
      <c r="B11" s="23" t="s">
        <v>42</v>
      </c>
      <c r="C11" s="26">
        <v>4.5</v>
      </c>
      <c r="D11" s="23" t="s">
        <v>49</v>
      </c>
    </row>
    <row r="12" spans="1:7" x14ac:dyDescent="0.25">
      <c r="A12" s="5" t="s">
        <v>92</v>
      </c>
      <c r="B12" s="23" t="s">
        <v>52</v>
      </c>
      <c r="C12" s="26">
        <v>4.5</v>
      </c>
      <c r="D12" s="23" t="s">
        <v>51</v>
      </c>
    </row>
    <row r="13" spans="1:7" ht="18.75" x14ac:dyDescent="0.3">
      <c r="A13" s="6" t="s">
        <v>36</v>
      </c>
      <c r="B13" s="22"/>
      <c r="C13" s="25">
        <f>SUM(C14:C15)</f>
        <v>12</v>
      </c>
      <c r="D13" s="32"/>
    </row>
    <row r="14" spans="1:7" x14ac:dyDescent="0.25">
      <c r="A14" s="5" t="s">
        <v>88</v>
      </c>
      <c r="B14" s="23" t="s">
        <v>110</v>
      </c>
      <c r="C14" s="26">
        <v>6</v>
      </c>
      <c r="D14" s="23" t="s">
        <v>54</v>
      </c>
    </row>
    <row r="15" spans="1:7" ht="18.75" x14ac:dyDescent="0.3">
      <c r="A15" s="18" t="s">
        <v>100</v>
      </c>
      <c r="B15" s="20" t="s">
        <v>46</v>
      </c>
      <c r="C15" s="27">
        <v>6</v>
      </c>
      <c r="D15" s="20" t="s">
        <v>45</v>
      </c>
      <c r="F15" s="7"/>
    </row>
    <row r="16" spans="1:7" ht="18.75" x14ac:dyDescent="0.3">
      <c r="A16" s="6" t="s">
        <v>37</v>
      </c>
      <c r="B16" s="22"/>
      <c r="C16" s="6">
        <f>SUM(C17)</f>
        <v>4.5</v>
      </c>
      <c r="D16" s="32"/>
    </row>
    <row r="17" spans="1:4" x14ac:dyDescent="0.25">
      <c r="A17" s="5" t="s">
        <v>98</v>
      </c>
      <c r="B17" s="23" t="s">
        <v>48</v>
      </c>
      <c r="C17" s="26">
        <v>4.5</v>
      </c>
      <c r="D17" s="23" t="s">
        <v>47</v>
      </c>
    </row>
    <row r="18" spans="1:4" ht="18.75" x14ac:dyDescent="0.3">
      <c r="A18" s="6" t="s">
        <v>71</v>
      </c>
      <c r="B18" s="22"/>
      <c r="C18" s="6">
        <f>SUM(C19)</f>
        <v>4.5</v>
      </c>
      <c r="D18" s="32"/>
    </row>
    <row r="19" spans="1:4" x14ac:dyDescent="0.25">
      <c r="A19" s="5" t="s">
        <v>97</v>
      </c>
      <c r="B19" s="23" t="s">
        <v>46</v>
      </c>
      <c r="C19" s="26">
        <v>4.5</v>
      </c>
      <c r="D19" s="23" t="s">
        <v>49</v>
      </c>
    </row>
    <row r="20" spans="1:4" ht="18.75" x14ac:dyDescent="0.3">
      <c r="A20" s="6" t="s">
        <v>70</v>
      </c>
      <c r="B20" s="22"/>
      <c r="C20" s="6">
        <f>SUM(C21)</f>
        <v>4.5</v>
      </c>
      <c r="D20" s="32"/>
    </row>
    <row r="21" spans="1:4" x14ac:dyDescent="0.25">
      <c r="A21" s="5" t="s">
        <v>99</v>
      </c>
      <c r="B21" s="23" t="s">
        <v>43</v>
      </c>
      <c r="C21" s="26">
        <v>4.5</v>
      </c>
      <c r="D21" s="23" t="s">
        <v>47</v>
      </c>
    </row>
    <row r="22" spans="1:4" ht="18.75" x14ac:dyDescent="0.3">
      <c r="A22" s="6" t="s">
        <v>31</v>
      </c>
      <c r="B22" s="22"/>
      <c r="C22" s="6">
        <f>SUM(C23:C33)</f>
        <v>57.5</v>
      </c>
      <c r="D22" s="32"/>
    </row>
    <row r="23" spans="1:4" x14ac:dyDescent="0.25">
      <c r="A23" s="5" t="s">
        <v>95</v>
      </c>
      <c r="B23" s="23" t="s">
        <v>42</v>
      </c>
      <c r="C23" s="26">
        <v>6</v>
      </c>
      <c r="D23" s="23" t="s">
        <v>49</v>
      </c>
    </row>
    <row r="24" spans="1:4" x14ac:dyDescent="0.25">
      <c r="A24" s="5" t="s">
        <v>90</v>
      </c>
      <c r="B24" s="23" t="s">
        <v>91</v>
      </c>
      <c r="C24" s="26">
        <v>7.5</v>
      </c>
      <c r="D24" s="23" t="s">
        <v>53</v>
      </c>
    </row>
    <row r="25" spans="1:4" x14ac:dyDescent="0.25">
      <c r="A25" s="5" t="s">
        <v>94</v>
      </c>
      <c r="B25" s="23" t="s">
        <v>91</v>
      </c>
      <c r="C25" s="26">
        <v>4.5</v>
      </c>
      <c r="D25" s="23" t="s">
        <v>50</v>
      </c>
    </row>
    <row r="26" spans="1:4" ht="17.25" customHeight="1" x14ac:dyDescent="0.25">
      <c r="A26" s="5" t="s">
        <v>102</v>
      </c>
      <c r="B26" s="23" t="s">
        <v>43</v>
      </c>
      <c r="C26" s="26">
        <v>4.5</v>
      </c>
      <c r="D26" s="23" t="s">
        <v>44</v>
      </c>
    </row>
    <row r="27" spans="1:4" x14ac:dyDescent="0.25">
      <c r="A27" s="5" t="s">
        <v>103</v>
      </c>
      <c r="B27" s="23" t="s">
        <v>43</v>
      </c>
      <c r="C27" s="26">
        <v>4.5</v>
      </c>
      <c r="D27" s="23" t="s">
        <v>44</v>
      </c>
    </row>
    <row r="28" spans="1:4" x14ac:dyDescent="0.25">
      <c r="A28" s="5" t="s">
        <v>105</v>
      </c>
      <c r="B28" s="23" t="s">
        <v>42</v>
      </c>
      <c r="C28" s="5">
        <v>2</v>
      </c>
      <c r="D28" s="23" t="s">
        <v>41</v>
      </c>
    </row>
    <row r="29" spans="1:4" x14ac:dyDescent="0.25">
      <c r="A29" s="5" t="s">
        <v>93</v>
      </c>
      <c r="B29" s="23" t="s">
        <v>91</v>
      </c>
      <c r="C29" s="26">
        <v>4.5</v>
      </c>
      <c r="D29" s="23" t="s">
        <v>50</v>
      </c>
    </row>
    <row r="30" spans="1:4" x14ac:dyDescent="0.25">
      <c r="A30" s="5" t="s">
        <v>106</v>
      </c>
      <c r="B30" s="23" t="s">
        <v>91</v>
      </c>
      <c r="C30" s="5">
        <v>3</v>
      </c>
      <c r="D30" s="23" t="s">
        <v>41</v>
      </c>
    </row>
    <row r="31" spans="1:4" x14ac:dyDescent="0.25">
      <c r="A31" s="28" t="s">
        <v>89</v>
      </c>
      <c r="B31" s="23" t="s">
        <v>110</v>
      </c>
      <c r="C31" s="5">
        <v>7.5</v>
      </c>
      <c r="D31" s="23" t="s">
        <v>54</v>
      </c>
    </row>
    <row r="32" spans="1:4" x14ac:dyDescent="0.25">
      <c r="A32" s="28" t="s">
        <v>114</v>
      </c>
      <c r="B32" s="23"/>
      <c r="C32" s="5">
        <v>7.5</v>
      </c>
      <c r="D32" s="23" t="s">
        <v>57</v>
      </c>
    </row>
    <row r="33" spans="1:4" ht="15.75" thickBot="1" x14ac:dyDescent="0.3">
      <c r="A33" s="33" t="s">
        <v>112</v>
      </c>
      <c r="B33" s="30"/>
      <c r="C33" s="29">
        <v>6</v>
      </c>
      <c r="D33" s="30" t="s">
        <v>57</v>
      </c>
    </row>
    <row r="34" spans="1:4" ht="19.5" thickTop="1" x14ac:dyDescent="0.3">
      <c r="A34" s="7" t="s">
        <v>20</v>
      </c>
      <c r="B34" s="24"/>
      <c r="C34" s="7">
        <f>SUM(C22,C20,C18,C16,C13,C10,C8,C5)</f>
        <v>105.5</v>
      </c>
    </row>
  </sheetData>
  <pageMargins left="0.7" right="0.7" top="0.75" bottom="0.75" header="0.3" footer="0.3"/>
  <pageSetup scale="8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32"/>
  <sheetViews>
    <sheetView workbookViewId="0">
      <selection activeCell="B2" sqref="B2"/>
    </sheetView>
  </sheetViews>
  <sheetFormatPr defaultRowHeight="15" x14ac:dyDescent="0.25"/>
  <cols>
    <col min="1" max="1" width="56.85546875" customWidth="1"/>
    <col min="2" max="2" width="12.85546875" customWidth="1"/>
    <col min="3" max="4" width="9.5703125" customWidth="1"/>
    <col min="5" max="5" width="5.85546875" customWidth="1"/>
    <col min="6" max="6" width="37.7109375" customWidth="1"/>
    <col min="7" max="7" width="7.42578125" customWidth="1"/>
    <col min="8" max="8" width="11.85546875" customWidth="1"/>
    <col min="9" max="9" width="4.140625" customWidth="1"/>
  </cols>
  <sheetData>
    <row r="1" spans="1:9" ht="18.75" x14ac:dyDescent="0.3">
      <c r="A1" s="7" t="s">
        <v>32</v>
      </c>
      <c r="B1" s="7"/>
    </row>
    <row r="2" spans="1:9" ht="18.75" x14ac:dyDescent="0.3">
      <c r="A2" s="7" t="s">
        <v>39</v>
      </c>
      <c r="B2" s="7"/>
    </row>
    <row r="3" spans="1:9" x14ac:dyDescent="0.25">
      <c r="A3" t="s">
        <v>204</v>
      </c>
    </row>
    <row r="4" spans="1:9" ht="15.75" thickBot="1" x14ac:dyDescent="0.3">
      <c r="A4" s="16" t="s">
        <v>86</v>
      </c>
      <c r="B4" s="16" t="s">
        <v>56</v>
      </c>
      <c r="C4" t="s">
        <v>55</v>
      </c>
      <c r="D4" t="s">
        <v>109</v>
      </c>
      <c r="F4" s="16" t="s">
        <v>85</v>
      </c>
    </row>
    <row r="5" spans="1:9" ht="18.75" x14ac:dyDescent="0.3">
      <c r="A5" s="6" t="s">
        <v>28</v>
      </c>
      <c r="B5" s="6"/>
      <c r="C5" s="6">
        <f>SUM(C6:C7)</f>
        <v>9</v>
      </c>
      <c r="D5" s="6"/>
      <c r="F5" s="36" t="s">
        <v>33</v>
      </c>
      <c r="G5" s="62">
        <f>SUM(G6:G7)</f>
        <v>12</v>
      </c>
      <c r="H5" s="38"/>
    </row>
    <row r="6" spans="1:9" x14ac:dyDescent="0.25">
      <c r="A6" t="s">
        <v>214</v>
      </c>
      <c r="B6" t="s">
        <v>91</v>
      </c>
      <c r="C6">
        <v>4.5</v>
      </c>
      <c r="D6" t="s">
        <v>50</v>
      </c>
      <c r="F6" s="44" t="s">
        <v>208</v>
      </c>
      <c r="G6" s="50">
        <v>7.5</v>
      </c>
      <c r="H6" s="46" t="s">
        <v>57</v>
      </c>
      <c r="I6" s="51"/>
    </row>
    <row r="7" spans="1:9" ht="15.75" thickBot="1" x14ac:dyDescent="0.3">
      <c r="A7" s="2" t="s">
        <v>216</v>
      </c>
      <c r="B7" s="2"/>
      <c r="C7" s="2">
        <v>4.5</v>
      </c>
      <c r="D7" s="2" t="s">
        <v>217</v>
      </c>
      <c r="F7" s="45" t="s">
        <v>207</v>
      </c>
      <c r="G7" s="53">
        <v>4.5</v>
      </c>
      <c r="H7" s="58" t="s">
        <v>57</v>
      </c>
      <c r="I7" s="51"/>
    </row>
    <row r="8" spans="1:9" ht="19.5" thickBot="1" x14ac:dyDescent="0.35">
      <c r="A8" s="6" t="s">
        <v>29</v>
      </c>
      <c r="B8" s="6"/>
      <c r="C8" s="6">
        <v>4.5</v>
      </c>
      <c r="D8" s="6"/>
    </row>
    <row r="9" spans="1:9" ht="18.75" x14ac:dyDescent="0.3">
      <c r="A9" s="2" t="s">
        <v>206</v>
      </c>
      <c r="B9" s="2"/>
      <c r="C9" s="2">
        <v>4.5</v>
      </c>
      <c r="D9" s="2" t="s">
        <v>177</v>
      </c>
      <c r="F9" s="59" t="s">
        <v>34</v>
      </c>
      <c r="G9" s="60">
        <f>SUM(G10:G12)</f>
        <v>15</v>
      </c>
      <c r="H9" s="61"/>
    </row>
    <row r="10" spans="1:9" ht="18.75" x14ac:dyDescent="0.3">
      <c r="A10" s="6" t="s">
        <v>30</v>
      </c>
      <c r="B10" s="6"/>
      <c r="C10" s="6">
        <f>SUM(C11:C12)</f>
        <v>9</v>
      </c>
      <c r="D10" s="6"/>
      <c r="F10" s="44" t="s">
        <v>206</v>
      </c>
      <c r="G10" s="50">
        <v>4.5</v>
      </c>
      <c r="H10" s="46" t="s">
        <v>177</v>
      </c>
    </row>
    <row r="11" spans="1:9" x14ac:dyDescent="0.25">
      <c r="A11" t="s">
        <v>181</v>
      </c>
      <c r="B11" t="s">
        <v>52</v>
      </c>
      <c r="C11">
        <v>4.5</v>
      </c>
      <c r="D11" t="s">
        <v>50</v>
      </c>
      <c r="F11" s="44" t="s">
        <v>95</v>
      </c>
      <c r="G11" s="50">
        <v>6</v>
      </c>
      <c r="H11" s="46" t="s">
        <v>177</v>
      </c>
    </row>
    <row r="12" spans="1:9" ht="15.75" thickBot="1" x14ac:dyDescent="0.3">
      <c r="A12" t="s">
        <v>212</v>
      </c>
      <c r="B12" t="s">
        <v>91</v>
      </c>
      <c r="C12">
        <v>4.5</v>
      </c>
      <c r="D12" t="s">
        <v>51</v>
      </c>
      <c r="F12" s="45" t="s">
        <v>205</v>
      </c>
      <c r="G12" s="53">
        <v>4.5</v>
      </c>
      <c r="H12" s="58" t="s">
        <v>177</v>
      </c>
    </row>
    <row r="13" spans="1:9" ht="19.5" thickBot="1" x14ac:dyDescent="0.35">
      <c r="A13" s="6" t="s">
        <v>36</v>
      </c>
      <c r="B13" s="6"/>
      <c r="C13" s="6">
        <f>SUM(C14:C15)</f>
        <v>13.5</v>
      </c>
      <c r="D13" s="6"/>
      <c r="I13" s="51"/>
    </row>
    <row r="14" spans="1:9" ht="18.75" x14ac:dyDescent="0.3">
      <c r="A14" t="s">
        <v>100</v>
      </c>
      <c r="B14" t="s">
        <v>42</v>
      </c>
      <c r="C14">
        <v>6</v>
      </c>
      <c r="D14" t="s">
        <v>47</v>
      </c>
      <c r="F14" s="36" t="s">
        <v>35</v>
      </c>
      <c r="G14" s="52">
        <f>SUM(G15:G17)</f>
        <v>13.5</v>
      </c>
      <c r="H14" s="38"/>
      <c r="I14" s="51"/>
    </row>
    <row r="15" spans="1:9" x14ac:dyDescent="0.25">
      <c r="A15" s="2" t="s">
        <v>208</v>
      </c>
      <c r="B15" s="2"/>
      <c r="C15" s="2">
        <v>7.5</v>
      </c>
      <c r="D15" s="2" t="s">
        <v>57</v>
      </c>
      <c r="F15" s="44" t="s">
        <v>216</v>
      </c>
      <c r="G15" s="50">
        <v>4.5</v>
      </c>
      <c r="H15" s="46" t="s">
        <v>217</v>
      </c>
    </row>
    <row r="16" spans="1:9" ht="18.75" x14ac:dyDescent="0.3">
      <c r="A16" s="6" t="s">
        <v>37</v>
      </c>
      <c r="B16" s="6"/>
      <c r="C16" s="6">
        <f>SUM(C17)</f>
        <v>4.5</v>
      </c>
      <c r="D16" s="6"/>
      <c r="F16" s="39" t="s">
        <v>218</v>
      </c>
      <c r="G16" s="50">
        <v>4.5</v>
      </c>
      <c r="H16" s="40" t="s">
        <v>217</v>
      </c>
    </row>
    <row r="17" spans="1:9" x14ac:dyDescent="0.25">
      <c r="A17" s="2" t="s">
        <v>207</v>
      </c>
      <c r="B17" s="2"/>
      <c r="C17" s="2">
        <v>4.5</v>
      </c>
      <c r="D17" s="2" t="s">
        <v>57</v>
      </c>
      <c r="F17" s="39" t="s">
        <v>23</v>
      </c>
      <c r="G17" s="50">
        <v>4.5</v>
      </c>
      <c r="H17" s="47" t="s">
        <v>217</v>
      </c>
    </row>
    <row r="18" spans="1:9" ht="19.5" thickBot="1" x14ac:dyDescent="0.35">
      <c r="A18" s="6" t="s">
        <v>71</v>
      </c>
      <c r="B18" s="6"/>
      <c r="C18" s="6">
        <f>SUM(C19)</f>
        <v>4.5</v>
      </c>
      <c r="D18" s="6"/>
      <c r="F18" s="41" t="s">
        <v>220</v>
      </c>
      <c r="G18" s="42">
        <v>2</v>
      </c>
      <c r="H18" s="48" t="s">
        <v>217</v>
      </c>
      <c r="I18" s="1"/>
    </row>
    <row r="19" spans="1:9" ht="15.75" thickBot="1" x14ac:dyDescent="0.3">
      <c r="A19" t="s">
        <v>215</v>
      </c>
      <c r="B19" t="s">
        <v>43</v>
      </c>
      <c r="C19">
        <v>4.5</v>
      </c>
      <c r="D19" t="s">
        <v>49</v>
      </c>
    </row>
    <row r="20" spans="1:9" ht="18.75" x14ac:dyDescent="0.3">
      <c r="A20" s="6" t="s">
        <v>70</v>
      </c>
      <c r="B20" s="6"/>
      <c r="C20" s="6">
        <f>SUM(C21)</f>
        <v>4.5</v>
      </c>
      <c r="D20" s="6"/>
      <c r="F20" s="36"/>
      <c r="G20" s="52"/>
      <c r="H20" s="38"/>
    </row>
    <row r="21" spans="1:9" x14ac:dyDescent="0.25">
      <c r="A21" t="s">
        <v>209</v>
      </c>
      <c r="B21" t="s">
        <v>42</v>
      </c>
      <c r="C21">
        <v>4.5</v>
      </c>
      <c r="D21" t="s">
        <v>54</v>
      </c>
      <c r="F21" s="44"/>
      <c r="G21" s="50"/>
      <c r="H21" s="46"/>
    </row>
    <row r="22" spans="1:9" ht="18.75" x14ac:dyDescent="0.3">
      <c r="A22" s="6" t="s">
        <v>31</v>
      </c>
      <c r="B22" s="6"/>
      <c r="C22" s="6">
        <f>SUM(C23:C31)</f>
        <v>42.5</v>
      </c>
      <c r="D22" s="6"/>
      <c r="F22" s="39"/>
      <c r="G22" s="35"/>
      <c r="H22" s="40"/>
    </row>
    <row r="23" spans="1:9" x14ac:dyDescent="0.25">
      <c r="A23" t="s">
        <v>90</v>
      </c>
      <c r="B23" t="s">
        <v>91</v>
      </c>
      <c r="C23">
        <v>7.5</v>
      </c>
      <c r="D23" t="s">
        <v>53</v>
      </c>
      <c r="F23" s="39"/>
      <c r="G23" s="35"/>
      <c r="H23" s="47"/>
    </row>
    <row r="24" spans="1:9" ht="15.75" thickBot="1" x14ac:dyDescent="0.3">
      <c r="A24" s="2" t="s">
        <v>95</v>
      </c>
      <c r="B24" s="2"/>
      <c r="C24" s="2">
        <v>6</v>
      </c>
      <c r="D24" s="2" t="s">
        <v>177</v>
      </c>
      <c r="F24" s="41"/>
      <c r="G24" s="42"/>
      <c r="H24" s="48"/>
    </row>
    <row r="25" spans="1:9" x14ac:dyDescent="0.25">
      <c r="A25" t="s">
        <v>213</v>
      </c>
      <c r="B25" t="s">
        <v>52</v>
      </c>
      <c r="C25">
        <v>4.5</v>
      </c>
      <c r="D25" t="s">
        <v>50</v>
      </c>
    </row>
    <row r="26" spans="1:9" x14ac:dyDescent="0.25">
      <c r="A26" t="s">
        <v>210</v>
      </c>
      <c r="B26" t="s">
        <v>48</v>
      </c>
      <c r="C26">
        <v>4.5</v>
      </c>
      <c r="D26" t="s">
        <v>53</v>
      </c>
    </row>
    <row r="27" spans="1:9" x14ac:dyDescent="0.25">
      <c r="A27" t="s">
        <v>211</v>
      </c>
      <c r="B27" t="s">
        <v>43</v>
      </c>
      <c r="C27">
        <v>4.5</v>
      </c>
      <c r="D27" t="s">
        <v>51</v>
      </c>
    </row>
    <row r="28" spans="1:9" x14ac:dyDescent="0.25">
      <c r="A28" s="2" t="s">
        <v>205</v>
      </c>
      <c r="B28" s="2"/>
      <c r="C28" s="2">
        <v>4.5</v>
      </c>
      <c r="D28" s="2" t="s">
        <v>177</v>
      </c>
    </row>
    <row r="29" spans="1:9" x14ac:dyDescent="0.25">
      <c r="A29" s="55" t="s">
        <v>218</v>
      </c>
      <c r="B29" s="2"/>
      <c r="C29" s="56">
        <v>4.5</v>
      </c>
      <c r="D29" s="2" t="s">
        <v>217</v>
      </c>
    </row>
    <row r="30" spans="1:9" x14ac:dyDescent="0.25">
      <c r="A30" s="55" t="s">
        <v>219</v>
      </c>
      <c r="B30" s="2"/>
      <c r="C30" s="56">
        <v>4.5</v>
      </c>
      <c r="D30" s="2" t="s">
        <v>217</v>
      </c>
    </row>
    <row r="31" spans="1:9" ht="15.75" thickBot="1" x14ac:dyDescent="0.3">
      <c r="A31" s="63" t="s">
        <v>221</v>
      </c>
      <c r="B31" s="64"/>
      <c r="C31" s="64">
        <v>2</v>
      </c>
      <c r="D31" s="64" t="s">
        <v>217</v>
      </c>
    </row>
    <row r="32" spans="1:9" ht="19.5" thickTop="1" x14ac:dyDescent="0.3">
      <c r="A32" s="7" t="s">
        <v>20</v>
      </c>
      <c r="B32" s="7"/>
      <c r="C32" s="7">
        <f>SUM(C22,C20,C18,C16,C13,C10,C8,C5)</f>
        <v>92</v>
      </c>
      <c r="D32" s="7"/>
    </row>
  </sheetData>
  <pageMargins left="0.7" right="0.7" top="0.75" bottom="0.75" header="0.3" footer="0.3"/>
  <pageSetup scale="7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AS</vt:lpstr>
      <vt:lpstr>AA</vt:lpstr>
      <vt:lpstr>Taylor Himmelberg AA</vt:lpstr>
      <vt:lpstr>Taylor Himmelberg AS</vt:lpstr>
      <vt:lpstr>Andrew Wallace </vt:lpstr>
      <vt:lpstr>Matthew Kortum</vt:lpstr>
      <vt:lpstr>Anna Dunbar</vt:lpstr>
      <vt:lpstr>Amanda-Ferguson</vt:lpstr>
      <vt:lpstr>Jennifer Eberlein</vt:lpstr>
      <vt:lpstr>Lisa Marsella</vt:lpstr>
      <vt:lpstr>Kari Root</vt:lpstr>
      <vt:lpstr>Anna Golden</vt:lpstr>
      <vt:lpstr>'Amanda-Ferguson'!Print_Area</vt:lpstr>
      <vt:lpstr>'Anna Golden'!Print_Area</vt:lpstr>
      <vt:lpstr>'Kari Root'!Print_Area</vt:lpstr>
      <vt:lpstr>'Lisa Marsella'!Print_Area</vt:lpstr>
    </vt:vector>
  </TitlesOfParts>
  <Company>Southeast Community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Ann Gall</dc:creator>
  <cp:lastModifiedBy>Kara Ann Gall</cp:lastModifiedBy>
  <cp:lastPrinted>2012-03-12T14:05:19Z</cp:lastPrinted>
  <dcterms:created xsi:type="dcterms:W3CDTF">2011-11-07T16:13:00Z</dcterms:created>
  <dcterms:modified xsi:type="dcterms:W3CDTF">2012-03-12T14:28:31Z</dcterms:modified>
</cp:coreProperties>
</file>